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Расчет период. изд. на 2 пол 11" sheetId="1" r:id="rId1"/>
    <sheet name="Расчет период. изд. на 1 пол 11" sheetId="2" r:id="rId2"/>
    <sheet name="расчет картриджи" sheetId="3" r:id="rId3"/>
    <sheet name="Расчет бумага 2 кв" sheetId="4" r:id="rId4"/>
    <sheet name="Расчет периодических издани вар" sheetId="5" r:id="rId5"/>
    <sheet name="Расчет периодических изданий" sheetId="6" r:id="rId6"/>
    <sheet name="расчет мебель ЗАГС" sheetId="7" r:id="rId7"/>
    <sheet name="расчет мебель" sheetId="8" r:id="rId8"/>
    <sheet name="расч комп 3 вар" sheetId="9" r:id="rId9"/>
    <sheet name="расчет шкафы" sheetId="10" r:id="rId10"/>
    <sheet name="Расчет мой (2)" sheetId="11" r:id="rId11"/>
    <sheet name="Расчет мой" sheetId="12" r:id="rId12"/>
    <sheet name="Лист2" sheetId="13" r:id="rId13"/>
    <sheet name="Лист3" sheetId="14" r:id="rId14"/>
  </sheets>
  <definedNames>
    <definedName name="_xlnm.Print_Area" localSheetId="12">'Лист2'!$A$1:$F$128</definedName>
    <definedName name="_xlnm.Print_Area" localSheetId="8">'расч комп 3 вар'!$A$1:$F$41</definedName>
    <definedName name="_xlnm.Print_Area" localSheetId="3">'Расчет бумага 2 кв'!$A$1:$F$11</definedName>
    <definedName name="_xlnm.Print_Area" localSheetId="2">'расчет картриджи'!$A$1:$F$78</definedName>
    <definedName name="_xlnm.Print_Area" localSheetId="7">'расчет мебель'!$A$1:$F$29</definedName>
    <definedName name="_xlnm.Print_Area" localSheetId="6">'расчет мебель ЗАГС'!$A$1:$F$29</definedName>
    <definedName name="_xlnm.Print_Area" localSheetId="11">'Расчет мой'!$A$1:$F$50</definedName>
    <definedName name="_xlnm.Print_Area" localSheetId="10">'Расчет мой (2)'!$A$1:$F$41</definedName>
    <definedName name="_xlnm.Print_Area" localSheetId="1">'Расчет период. изд. на 1 пол 11'!$A$1:$F$45</definedName>
    <definedName name="_xlnm.Print_Area" localSheetId="0">'Расчет период. изд. на 2 пол 11'!$A$1:$F$45</definedName>
    <definedName name="_xlnm.Print_Area" localSheetId="4">'Расчет периодических издани вар'!$A$1:$F$29</definedName>
    <definedName name="_xlnm.Print_Area" localSheetId="5">'Расчет периодических изданий'!$A$1:$F$29</definedName>
    <definedName name="_xlnm.Print_Area" localSheetId="9">'расчет шкафы'!$A$1:$F$29</definedName>
  </definedNames>
  <calcPr fullCalcOnLoad="1"/>
</workbook>
</file>

<file path=xl/sharedStrings.xml><?xml version="1.0" encoding="utf-8"?>
<sst xmlns="http://schemas.openxmlformats.org/spreadsheetml/2006/main" count="2432" uniqueCount="308">
  <si>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</si>
  <si>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</si>
  <si>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</si>
  <si>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</si>
  <si>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</si>
  <si>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</si>
  <si>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</si>
  <si>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</si>
  <si>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</si>
  <si>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</si>
  <si>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</si>
  <si>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</si>
  <si>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</si>
  <si>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</si>
  <si>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</si>
  <si>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</si>
  <si>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</si>
  <si>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</si>
  <si>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</si>
  <si>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</si>
  <si>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</si>
  <si>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</si>
  <si>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</si>
  <si>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</si>
  <si>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</si>
  <si>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</si>
  <si>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</si>
  <si>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</si>
  <si>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</si>
  <si>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</si>
  <si>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</si>
  <si>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</si>
  <si>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</si>
  <si>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</si>
  <si>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</si>
  <si>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</si>
  <si>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</si>
  <si>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</si>
  <si>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</si>
  <si>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</si>
  <si>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</si>
  <si>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</si>
  <si>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</si>
  <si>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</si>
  <si>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</si>
  <si>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</si>
  <si>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</si>
  <si>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</si>
  <si>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</si>
  <si>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</si>
  <si>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</si>
  <si>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</si>
  <si>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</si>
  <si>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</si>
  <si>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</si>
  <si>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</si>
  <si>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</si>
  <si>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</si>
  <si>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</si>
  <si>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</si>
  <si>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</si>
  <si>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</si>
  <si>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</si>
  <si>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</si>
  <si>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</si>
  <si>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</si>
  <si>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</si>
  <si>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</si>
  <si>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</si>
  <si>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</si>
  <si>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</si>
  <si>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</si>
  <si>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</si>
  <si>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</si>
  <si>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</si>
  <si>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</si>
  <si>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</si>
  <si>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</si>
  <si>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</si>
  <si>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</si>
  <si>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</si>
  <si>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</si>
  <si>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</si>
  <si>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</si>
  <si>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</si>
  <si>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</si>
  <si>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</si>
  <si>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</si>
  <si>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</si>
  <si>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</si>
  <si>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</si>
  <si>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</si>
  <si>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</si>
  <si>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</si>
  <si>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</si>
  <si>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</si>
  <si>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</si>
  <si>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</si>
  <si>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</si>
  <si>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</si>
  <si>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</si>
  <si>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</si>
  <si>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</si>
  <si>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</si>
  <si>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</si>
  <si>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</si>
  <si>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</si>
  <si>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</si>
  <si>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</si>
  <si>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</si>
  <si>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</si>
  <si>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</si>
  <si>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</si>
  <si>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</si>
  <si>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</si>
  <si>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</si>
  <si>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</si>
  <si>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</si>
  <si>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</si>
  <si>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</si>
  <si>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</si>
  <si>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</si>
  <si>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</si>
  <si>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</si>
  <si>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</si>
  <si>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</si>
  <si>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</si>
  <si>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</si>
  <si>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</si>
  <si>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</si>
  <si>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</si>
  <si>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</si>
  <si>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</si>
  <si>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</si>
  <si>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</si>
  <si>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</si>
  <si>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</si>
  <si>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</si>
  <si>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</si>
  <si>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</si>
  <si>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</si>
  <si>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</si>
  <si>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</si>
  <si>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</si>
  <si>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</si>
  <si>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</si>
  <si>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</si>
  <si>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</si>
  <si>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</si>
  <si>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</si>
  <si>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</si>
  <si>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</si>
  <si>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</si>
  <si>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</si>
  <si>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</si>
  <si>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</si>
  <si>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</si>
  <si>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</si>
  <si>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</si>
  <si>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</si>
  <si>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</si>
  <si>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</si>
  <si>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</si>
  <si>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</si>
  <si>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</si>
  <si>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</si>
  <si>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</si>
  <si>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</si>
  <si>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</si>
  <si>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</si>
  <si>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</si>
  <si>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</si>
  <si>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</si>
  <si>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</si>
  <si>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</si>
  <si>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</si>
  <si>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</si>
  <si>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</si>
  <si>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</si>
  <si>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</si>
  <si>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</si>
  <si>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</si>
  <si>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</si>
  <si>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</si>
  <si>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</si>
  <si>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</si>
  <si>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</si>
  <si>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</si>
  <si>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</si>
  <si>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</si>
  <si>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</si>
  <si>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</si>
  <si>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</si>
  <si>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</si>
  <si>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</si>
  <si>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</si>
  <si>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</si>
  <si>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</si>
  <si>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</si>
  <si>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</si>
  <si>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</si>
  <si>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</si>
  <si>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</si>
  <si>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</si>
  <si>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</si>
  <si>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</si>
  <si>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</si>
  <si>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</si>
  <si>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</si>
  <si>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</si>
  <si>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</si>
  <si>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</si>
  <si>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</si>
  <si>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</si>
  <si>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</si>
  <si>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</si>
  <si>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</si>
  <si>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</si>
  <si>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</si>
  <si>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</si>
  <si>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</si>
  <si>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</si>
  <si>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</si>
  <si>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</si>
  <si>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</si>
  <si>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</si>
  <si>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</si>
  <si>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</si>
  <si>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</si>
  <si>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</si>
  <si>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</si>
  <si>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</si>
  <si>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</si>
  <si>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</si>
  <si>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</si>
  <si>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</si>
  <si>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</si>
  <si>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</si>
  <si>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</si>
  <si>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</si>
  <si>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</si>
  <si>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</si>
  <si>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</si>
  <si>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>Дата составления: 09.04.2010 г</t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</si>
  <si>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</si>
  <si>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</si>
  <si>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Индивидуальный предприниматель Конаков Александр Владимирович, г. Березовский</t>
  </si>
  <si>
    <t>8 (34369)451-88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</si>
  <si>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</si>
  <si>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</si>
  <si>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</si>
  <si>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</si>
  <si>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 xml:space="preserve">                       Н.Б. Ловыгина</t>
  </si>
  <si>
    <t>на поставку расходных материалов для офисной техники (картриджи)</t>
  </si>
  <si>
    <t>ОАО "Монди СЛПК", г. Сыктывкар</t>
  </si>
  <si>
    <t>Q7553А,  завод Procolor  для торговой марки Hi-Black Toner, Китай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</si>
  <si>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Для  лазерного  принтера HP LJ3015/3020/3030/3052, ресурс не менее 2500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</si>
  <si>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HP Q2612A, завод Procolor  для торговой марки Hi-Black Toner, Китай.</t>
  </si>
  <si>
    <r>
      <rPr>
        <b/>
        <sz val="9"/>
        <rFont val="Times New Roman"/>
        <family val="1"/>
      </rPr>
      <t xml:space="preserve"> Картридж. </t>
    </r>
    <r>
      <rPr>
        <sz val="9"/>
        <rFont val="Times New Roman"/>
        <family val="1"/>
      </rPr>
      <t>Для лазерного принтера  HP LJ1200/1220, ресурс не менее  2000 страниц. Оригинальные, от фирмы-производителя.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</si>
  <si>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t>HP C7115A, завод Procolor  для торговой марки Hi-Black Toner, Китай.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</si>
  <si>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 Для лазерного принтера  HP LJ 2015 dn, ресурс не менее  3000 страниц. Оригинальные, от фирмы-производителя.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</si>
  <si>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струйного принтера HP Desk Jet черно-белый, ресурс не менее 833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</si>
  <si>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51645, завод Procolor  для торговой марки Hi-Black Toner, Китай.</t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</si>
  <si>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струйного принтера HP Desk Jet цветной, ресурс не менее 970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</si>
  <si>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HP C 6578, завод Procolor  для торговой марки Hi-Black Toner, Китай.</t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</si>
  <si>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Для принтера «Canon Fax» L 100/120.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</si>
  <si>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FX-10, завод Procolor  для торговой марки Hi-Black Toner, Китай.</t>
  </si>
  <si>
    <r>
      <rPr>
        <b/>
        <sz val="9"/>
        <rFont val="Times New Roman"/>
        <family val="1"/>
      </rPr>
      <t xml:space="preserve"> Картридж</t>
    </r>
    <r>
      <rPr>
        <sz val="9"/>
        <rFont val="Times New Roman"/>
        <family val="1"/>
      </rPr>
      <t xml:space="preserve">. Для многофункционального устройства «Canon» 3110.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</si>
  <si>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лазерного принтера, черно-белый, ресурс не менее 2000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</si>
  <si>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436 А,  завод Procolor  для торговой марки Hi-Black Toner, Китай.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</si>
  <si>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лазерного принтера и МФУ 1006, черно-белый, ресурс не менее 2000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</si>
  <si>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435 А, завод Procolor  для торговой марки Hi-Black Toner, Китай.</t>
  </si>
  <si>
    <t>Общество с ограниченной ответсвенностью "Урал-Смикон", г. Екатеринбург</t>
  </si>
  <si>
    <t>8 (343) 233-99-10 (12,13,29)</t>
  </si>
  <si>
    <t>8 (34675) 2-47-96</t>
  </si>
  <si>
    <t>Индивидуальный предприниматель Конаков Андрей Владимирович, г. Березовский</t>
  </si>
  <si>
    <t>Индивидуальный предприниматель Степанов Армен Грантович, г. Югорск</t>
  </si>
  <si>
    <t>8(34369) 451-88</t>
  </si>
  <si>
    <t>ЕP-27, завод Procolor  для торговой марки Hi-Black Toner, Китай.</t>
  </si>
  <si>
    <r>
      <rPr>
        <b/>
        <sz val="9"/>
        <rFont val="Times New Roman"/>
        <family val="1"/>
      </rPr>
      <t>Комплект картриджей.</t>
    </r>
    <r>
      <rPr>
        <sz val="9"/>
        <rFont val="Times New Roman"/>
        <family val="1"/>
      </rPr>
      <t xml:space="preserve"> Для цветного лазерного принтера HP Color LJ CP 1515 n. В составе комплекта оригинальные картриджи:
- картридж черный;
- картридж голубой; 
- картридж желтый;
- картридж пурпурный.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</si>
  <si>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540А, СВ 541А, СВ 542А, СВ 543А,  завод Procolor  для торговой марки Hi-Black Toner, Китай</t>
  </si>
  <si>
    <t>ООО "Сервис Торг", г. Екатеринбург</t>
  </si>
  <si>
    <t>8(343) 266-37-09</t>
  </si>
  <si>
    <t>ООО "Клосс Компьютер", г. Екатеринбург</t>
  </si>
  <si>
    <t>8(343) 216-17-01</t>
  </si>
  <si>
    <t>ООО "Сервис Копир", г. Екатеринбург</t>
  </si>
  <si>
    <t>8(343) 375-66-28</t>
  </si>
  <si>
    <t>Дата составления: 29.07.2010 г</t>
  </si>
  <si>
    <t>Глава города Югорска</t>
  </si>
  <si>
    <t>Р.З. Салахов</t>
  </si>
  <si>
    <t>Заместитель главного бухгалтера</t>
  </si>
  <si>
    <t>С.И. Кильдишева</t>
  </si>
  <si>
    <t>620026, ул. Мамина-Сибиряка, д.130, 1 этаж 8 (343) 262-65-43, 262-64-73</t>
  </si>
  <si>
    <r>
      <rPr>
        <b/>
        <sz val="1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</si>
  <si>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</si>
  <si>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t xml:space="preserve">Бюджетные организации: бухгалтерский учет и налогообложение. </t>
    </r>
    <r>
      <rPr>
        <sz val="10"/>
        <rFont val="Times New Roman"/>
        <family val="1"/>
      </rPr>
      <t>Журнал, индекс 24630, 80 стр.</t>
    </r>
  </si>
  <si>
    <r>
      <t xml:space="preserve">Бюджетные организации: акты и комментарии для бухгалтера. </t>
    </r>
    <r>
      <rPr>
        <sz val="10"/>
        <rFont val="Times New Roman"/>
        <family val="1"/>
      </rPr>
      <t>Журнал, индекс 24631, 120 стр.</t>
    </r>
  </si>
  <si>
    <r>
      <t xml:space="preserve">Бюджетный учет. </t>
    </r>
    <r>
      <rPr>
        <sz val="10"/>
        <rFont val="Times New Roman"/>
        <family val="1"/>
      </rPr>
      <t>Журнал, индекс 46542, 80стр.,А4,340г., практический  журнал  для  бух-в  бюджетной  сферы.</t>
    </r>
  </si>
  <si>
    <r>
      <rPr>
        <b/>
        <sz val="10"/>
        <rFont val="Times New Roman"/>
        <family val="1"/>
      </rPr>
      <t>ЗАГС</t>
    </r>
    <r>
      <rPr>
        <sz val="10"/>
        <rFont val="Times New Roman"/>
        <family val="1"/>
      </rPr>
      <t>. Журнал, индекс 84790, 64-80 стр.,60х88/8200г, журнал для работников ЗАГС.</t>
    </r>
  </si>
  <si>
    <r>
      <t xml:space="preserve">Дата составления: </t>
    </r>
    <r>
      <rPr>
        <b/>
        <sz val="11"/>
        <rFont val="Times New Roman"/>
        <family val="1"/>
      </rPr>
      <t>10.11.2010г</t>
    </r>
  </si>
  <si>
    <t>Исполняющий обязанности главы администрации города Югорска</t>
  </si>
  <si>
    <t>М.И. Бодак</t>
  </si>
  <si>
    <r>
      <t xml:space="preserve">Дата составления: </t>
    </r>
    <r>
      <rPr>
        <sz val="11"/>
        <rFont val="Times New Roman"/>
        <family val="1"/>
      </rPr>
      <t>06.05.2011 г</t>
    </r>
  </si>
  <si>
    <t>на оказание услуг по подписке и доставки  периодических печатных изданий на 2 полугодие 2011 г</t>
  </si>
  <si>
    <t>Обоснование начальной (максимальной) цены контракта</t>
  </si>
  <si>
    <t>620026, ул. Мамина-Сибиряка, д.130, 1 этаж 8 (343) 371-16-74, 371-16-77.  Заказ подписчика от 29.04.2011 г № 6036/000154, 6036а/000156, 6036b/000158.</t>
  </si>
  <si>
    <t>620055, ул. Мамина-Сибирика,130,  8(343) 262-65-43. Заказ подписчика от 29.04.2011 г № 6036/000153, 6036а/000155, 6036b/000157</t>
  </si>
  <si>
    <t xml:space="preserve">628240, ул. Киевская, 26, 8 (34675) 3-27-39.  Письмо от 28.04.2011 г № 45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</si>
</sst>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/>
    </xf>
    <xf numFmtId="4" fontId="5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zoomScaleSheetLayoutView="100" zoomScalePageLayoutView="0" workbookViewId="0" topLeftCell="A1">
      <pane xSplit="1" ySplit="1" topLeftCell="B2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220" sqref="N220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="19" customFormat="1" ht="15">
      <c r="C1" s="55" t="s">
        <v>304</v>
      </c>
    </row>
    <row r="2" s="19" customFormat="1" ht="15">
      <c r="C2" s="55" t="s">
        <v>303</v>
      </c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67" t="s">
        <v>203</v>
      </c>
      <c r="C7" s="68"/>
      <c r="D7" s="68"/>
      <c r="E7" s="69"/>
      <c r="F7" s="8" t="s">
        <v>15</v>
      </c>
    </row>
    <row r="8" spans="1:6" ht="15">
      <c r="A8" s="50" t="s">
        <v>16</v>
      </c>
      <c r="B8" s="66">
        <v>1</v>
      </c>
      <c r="C8" s="66"/>
      <c r="D8" s="66"/>
      <c r="E8" s="66"/>
      <c r="F8" s="23" t="s">
        <v>15</v>
      </c>
    </row>
    <row r="9" spans="1:6" ht="12.75" customHeight="1">
      <c r="A9" s="50" t="s">
        <v>17</v>
      </c>
      <c r="B9" s="77"/>
      <c r="C9" s="77"/>
      <c r="D9" s="77"/>
      <c r="E9" s="77"/>
      <c r="F9" s="23" t="s">
        <v>15</v>
      </c>
    </row>
    <row r="10" spans="1:6" ht="15">
      <c r="A10" s="50" t="s">
        <v>19</v>
      </c>
      <c r="B10" s="37">
        <v>2590.44</v>
      </c>
      <c r="C10" s="37">
        <v>2355.42</v>
      </c>
      <c r="D10" s="37">
        <v>2684.64</v>
      </c>
      <c r="E10" s="38">
        <f>(B10+C10+D10)/3</f>
        <v>2543.5</v>
      </c>
      <c r="F10" s="38">
        <v>2543.5</v>
      </c>
    </row>
    <row r="11" spans="1:6" ht="15">
      <c r="A11" s="51" t="s">
        <v>20</v>
      </c>
      <c r="B11" s="36">
        <f>B10*$B8</f>
        <v>2590.44</v>
      </c>
      <c r="C11" s="36">
        <f>C10*$B8</f>
        <v>2355.42</v>
      </c>
      <c r="D11" s="36">
        <f>D10*$B8</f>
        <v>2684.64</v>
      </c>
      <c r="E11" s="38">
        <f>(B11+C11+D11)/3</f>
        <v>2543.5</v>
      </c>
      <c r="F11" s="48">
        <f>F10*$B8</f>
        <v>2543.5</v>
      </c>
    </row>
    <row r="12" spans="1:6" ht="37.5" customHeight="1">
      <c r="A12" s="7" t="s">
        <v>13</v>
      </c>
      <c r="B12" s="64" t="s">
        <v>204</v>
      </c>
      <c r="C12" s="65"/>
      <c r="D12" s="65"/>
      <c r="E12" s="65"/>
      <c r="F12" s="8" t="s">
        <v>15</v>
      </c>
    </row>
    <row r="13" spans="1:6" ht="15">
      <c r="A13" s="50" t="s">
        <v>16</v>
      </c>
      <c r="B13" s="66">
        <v>1</v>
      </c>
      <c r="C13" s="66"/>
      <c r="D13" s="66"/>
      <c r="E13" s="66"/>
      <c r="F13" s="23" t="s">
        <v>15</v>
      </c>
    </row>
    <row r="14" spans="1:6" ht="15" customHeight="1">
      <c r="A14" s="50" t="s">
        <v>17</v>
      </c>
      <c r="B14" s="62"/>
      <c r="C14" s="62"/>
      <c r="D14" s="62"/>
      <c r="E14" s="62"/>
      <c r="F14" s="23" t="s">
        <v>15</v>
      </c>
    </row>
    <row r="15" spans="1:6" ht="15">
      <c r="A15" s="50" t="s">
        <v>19</v>
      </c>
      <c r="B15" s="37">
        <v>1082.01</v>
      </c>
      <c r="C15" s="37">
        <v>983.85</v>
      </c>
      <c r="D15" s="37">
        <v>1121.34</v>
      </c>
      <c r="E15" s="38">
        <f>(B15+C15+D15)/3</f>
        <v>1062.3999999999999</v>
      </c>
      <c r="F15" s="38">
        <v>1062.4</v>
      </c>
    </row>
    <row r="16" spans="1:6" ht="15">
      <c r="A16" s="51" t="s">
        <v>20</v>
      </c>
      <c r="B16" s="36">
        <f>B15*$B13</f>
        <v>1082.01</v>
      </c>
      <c r="C16" s="36">
        <f>C15*$B13</f>
        <v>983.85</v>
      </c>
      <c r="D16" s="36">
        <f>D15*$B13</f>
        <v>1121.34</v>
      </c>
      <c r="E16" s="38">
        <f>(B16+C16+D16)/3</f>
        <v>1062.3999999999999</v>
      </c>
      <c r="F16" s="48">
        <f>F15*$B13</f>
        <v>1062.4</v>
      </c>
    </row>
    <row r="17" spans="1:6" ht="13.5" customHeight="1">
      <c r="A17" s="7" t="s">
        <v>13</v>
      </c>
      <c r="B17" s="67" t="s">
        <v>205</v>
      </c>
      <c r="C17" s="68"/>
      <c r="D17" s="68"/>
      <c r="E17" s="69"/>
      <c r="F17" s="8" t="s">
        <v>15</v>
      </c>
    </row>
    <row r="18" spans="1:6" ht="15">
      <c r="A18" s="50" t="s">
        <v>16</v>
      </c>
      <c r="B18" s="66">
        <v>1</v>
      </c>
      <c r="C18" s="66"/>
      <c r="D18" s="66"/>
      <c r="E18" s="66"/>
      <c r="F18" s="23" t="s">
        <v>15</v>
      </c>
    </row>
    <row r="19" spans="1:6" ht="12.75" customHeight="1">
      <c r="A19" s="50" t="s">
        <v>17</v>
      </c>
      <c r="B19" s="62"/>
      <c r="C19" s="62"/>
      <c r="D19" s="62"/>
      <c r="E19" s="62"/>
      <c r="F19" s="23" t="s">
        <v>15</v>
      </c>
    </row>
    <row r="20" spans="1:6" ht="15">
      <c r="A20" s="50" t="s">
        <v>19</v>
      </c>
      <c r="B20" s="37">
        <v>1176.52</v>
      </c>
      <c r="C20" s="37">
        <v>1069.88</v>
      </c>
      <c r="D20" s="37">
        <v>1219.3</v>
      </c>
      <c r="E20" s="38">
        <f>(B20+C20+D20)/3</f>
        <v>1155.2333333333333</v>
      </c>
      <c r="F20" s="38">
        <v>1155.23</v>
      </c>
    </row>
    <row r="21" spans="1:6" ht="15">
      <c r="A21" s="51" t="s">
        <v>20</v>
      </c>
      <c r="B21" s="36">
        <f>B20*$B18</f>
        <v>1176.52</v>
      </c>
      <c r="C21" s="36">
        <f>C20*$B18</f>
        <v>1069.88</v>
      </c>
      <c r="D21" s="36">
        <f>D20*$B18</f>
        <v>1219.3</v>
      </c>
      <c r="E21" s="38">
        <f>(B21+C21+D21)/3</f>
        <v>1155.2333333333333</v>
      </c>
      <c r="F21" s="48">
        <f>F20*$B18</f>
        <v>1155.23</v>
      </c>
    </row>
    <row r="22" spans="1:6" ht="51.75" customHeight="1">
      <c r="A22" s="7" t="s">
        <v>13</v>
      </c>
      <c r="B22" s="64" t="s">
        <v>206</v>
      </c>
      <c r="C22" s="65"/>
      <c r="D22" s="65"/>
      <c r="E22" s="65"/>
      <c r="F22" s="8"/>
    </row>
    <row r="23" spans="1:6" ht="15">
      <c r="A23" s="50" t="s">
        <v>16</v>
      </c>
      <c r="B23" s="66">
        <v>1</v>
      </c>
      <c r="C23" s="66"/>
      <c r="D23" s="66"/>
      <c r="E23" s="66"/>
      <c r="F23" s="23" t="s">
        <v>15</v>
      </c>
    </row>
    <row r="24" spans="1:6" ht="15" customHeight="1">
      <c r="A24" s="50" t="s">
        <v>17</v>
      </c>
      <c r="B24" s="62"/>
      <c r="C24" s="62"/>
      <c r="D24" s="62"/>
      <c r="E24" s="62"/>
      <c r="F24" s="23" t="s">
        <v>15</v>
      </c>
    </row>
    <row r="25" spans="1:6" ht="15">
      <c r="A25" s="50" t="s">
        <v>19</v>
      </c>
      <c r="B25" s="37">
        <v>4979.34</v>
      </c>
      <c r="C25" s="37">
        <v>4519.98</v>
      </c>
      <c r="D25" s="37">
        <v>5160.36</v>
      </c>
      <c r="E25" s="38">
        <f>(B25+C25+D25)/3</f>
        <v>4886.56</v>
      </c>
      <c r="F25" s="38">
        <v>4886.56</v>
      </c>
    </row>
    <row r="26" spans="1:6" ht="15">
      <c r="A26" s="51" t="s">
        <v>20</v>
      </c>
      <c r="B26" s="36">
        <f>B25*$B23</f>
        <v>4979.34</v>
      </c>
      <c r="C26" s="36">
        <f>C25*$B23</f>
        <v>4519.98</v>
      </c>
      <c r="D26" s="36">
        <f>D25*$B23</f>
        <v>5160.36</v>
      </c>
      <c r="E26" s="38">
        <f>(B26+C26+D26)/3</f>
        <v>4886.56</v>
      </c>
      <c r="F26" s="48">
        <f>F25*$B23</f>
        <v>4886.56</v>
      </c>
    </row>
    <row r="27" spans="1:6" ht="39" customHeight="1">
      <c r="A27" s="7" t="s">
        <v>13</v>
      </c>
      <c r="B27" s="73" t="s">
        <v>207</v>
      </c>
      <c r="C27" s="74"/>
      <c r="D27" s="74"/>
      <c r="E27" s="75"/>
      <c r="F27" s="8" t="s">
        <v>15</v>
      </c>
    </row>
    <row r="28" spans="1:6" ht="15">
      <c r="A28" s="50" t="s">
        <v>16</v>
      </c>
      <c r="B28" s="66">
        <v>1</v>
      </c>
      <c r="C28" s="66"/>
      <c r="D28" s="66"/>
      <c r="E28" s="66"/>
      <c r="F28" s="23" t="s">
        <v>15</v>
      </c>
    </row>
    <row r="29" spans="1:6" ht="17.25" customHeight="1">
      <c r="A29" s="50" t="s">
        <v>17</v>
      </c>
      <c r="B29" s="62"/>
      <c r="C29" s="62"/>
      <c r="D29" s="62"/>
      <c r="E29" s="62"/>
      <c r="F29" s="23" t="s">
        <v>15</v>
      </c>
    </row>
    <row r="30" spans="1:6" ht="15">
      <c r="A30" s="50" t="s">
        <v>19</v>
      </c>
      <c r="B30" s="37">
        <v>2760.12</v>
      </c>
      <c r="C30" s="37">
        <v>2509.39</v>
      </c>
      <c r="D30" s="37">
        <v>2860.59</v>
      </c>
      <c r="E30" s="38">
        <f>(B30+C30+D30)/3</f>
        <v>2710.0333333333333</v>
      </c>
      <c r="F30" s="38">
        <v>2710.03</v>
      </c>
    </row>
    <row r="31" spans="1:6" ht="15">
      <c r="A31" s="51" t="s">
        <v>20</v>
      </c>
      <c r="B31" s="36">
        <f>B30*$B28</f>
        <v>2760.12</v>
      </c>
      <c r="C31" s="36">
        <f>C30*$B28</f>
        <v>2509.39</v>
      </c>
      <c r="D31" s="36">
        <f>D30*$B28</f>
        <v>2860.59</v>
      </c>
      <c r="E31" s="38">
        <f>(B31+C31+D31)/3</f>
        <v>2710.0333333333333</v>
      </c>
      <c r="F31" s="48">
        <f>F30*$B28</f>
        <v>2710.03</v>
      </c>
    </row>
    <row r="32" spans="1:6" ht="24.75" customHeight="1">
      <c r="A32" s="7" t="s">
        <v>13</v>
      </c>
      <c r="B32" s="64" t="s">
        <v>208</v>
      </c>
      <c r="C32" s="65"/>
      <c r="D32" s="65"/>
      <c r="E32" s="65"/>
      <c r="F32" s="8" t="s">
        <v>15</v>
      </c>
    </row>
    <row r="33" spans="1:6" ht="15">
      <c r="A33" s="50" t="s">
        <v>16</v>
      </c>
      <c r="B33" s="66">
        <v>3</v>
      </c>
      <c r="C33" s="66"/>
      <c r="D33" s="66"/>
      <c r="E33" s="66"/>
      <c r="F33" s="23" t="s">
        <v>15</v>
      </c>
    </row>
    <row r="34" spans="1:6" ht="14.25" customHeight="1">
      <c r="A34" s="50" t="s">
        <v>17</v>
      </c>
      <c r="B34" s="62"/>
      <c r="C34" s="62"/>
      <c r="D34" s="62"/>
      <c r="E34" s="62"/>
      <c r="F34" s="23" t="s">
        <v>15</v>
      </c>
    </row>
    <row r="35" spans="1:6" ht="15">
      <c r="A35" s="50" t="s">
        <v>19</v>
      </c>
      <c r="B35" s="37">
        <v>737.76</v>
      </c>
      <c r="C35" s="37">
        <v>450</v>
      </c>
      <c r="D35" s="37">
        <v>764.94</v>
      </c>
      <c r="E35" s="38">
        <f>(B35+C35+D35)/3</f>
        <v>650.9</v>
      </c>
      <c r="F35" s="38">
        <v>650.9</v>
      </c>
    </row>
    <row r="36" spans="1:6" ht="15">
      <c r="A36" s="51" t="s">
        <v>20</v>
      </c>
      <c r="B36" s="36">
        <f>B35*$B33</f>
        <v>2213.2799999999997</v>
      </c>
      <c r="C36" s="36">
        <f>C35*$B33</f>
        <v>1350</v>
      </c>
      <c r="D36" s="36">
        <f>D35*$B33</f>
        <v>2294.82</v>
      </c>
      <c r="E36" s="38">
        <f>(B36+C36+D36)/3</f>
        <v>1952.7</v>
      </c>
      <c r="F36" s="48">
        <f>F35*$B33</f>
        <v>1952.6999999999998</v>
      </c>
    </row>
    <row r="37" spans="1:6" ht="13.5" customHeight="1">
      <c r="A37" s="7" t="s">
        <v>13</v>
      </c>
      <c r="B37" s="67" t="s">
        <v>209</v>
      </c>
      <c r="C37" s="68"/>
      <c r="D37" s="68"/>
      <c r="E37" s="69"/>
      <c r="F37" s="8" t="s">
        <v>15</v>
      </c>
    </row>
    <row r="38" spans="1:6" ht="15">
      <c r="A38" s="50" t="s">
        <v>16</v>
      </c>
      <c r="B38" s="66">
        <v>1</v>
      </c>
      <c r="C38" s="66"/>
      <c r="D38" s="66"/>
      <c r="E38" s="66"/>
      <c r="F38" s="23" t="s">
        <v>15</v>
      </c>
    </row>
    <row r="39" spans="1:6" ht="17.25" customHeight="1">
      <c r="A39" s="50" t="s">
        <v>17</v>
      </c>
      <c r="B39" s="62"/>
      <c r="C39" s="62"/>
      <c r="D39" s="62"/>
      <c r="E39" s="62"/>
      <c r="F39" s="23" t="s">
        <v>15</v>
      </c>
    </row>
    <row r="40" spans="1:6" ht="15">
      <c r="A40" s="50" t="s">
        <v>19</v>
      </c>
      <c r="B40" s="37">
        <v>1269.08</v>
      </c>
      <c r="C40" s="37">
        <v>1135.08</v>
      </c>
      <c r="D40" s="37">
        <v>1315.21</v>
      </c>
      <c r="E40" s="38">
        <f>(B40+C40+D40)/3</f>
        <v>1239.79</v>
      </c>
      <c r="F40" s="38">
        <v>1239.79</v>
      </c>
    </row>
    <row r="41" spans="1:6" ht="15">
      <c r="A41" s="51" t="s">
        <v>20</v>
      </c>
      <c r="B41" s="36">
        <f>B40*$B38</f>
        <v>1269.08</v>
      </c>
      <c r="C41" s="36">
        <f>C40*$B38</f>
        <v>1135.08</v>
      </c>
      <c r="D41" s="36">
        <f>D40*$B38</f>
        <v>1315.21</v>
      </c>
      <c r="E41" s="38">
        <f>(B41+C41+D41)/3</f>
        <v>1239.79</v>
      </c>
      <c r="F41" s="48">
        <f>F40*$B38</f>
        <v>1239.79</v>
      </c>
    </row>
    <row r="42" spans="1:6" ht="39.75" customHeight="1">
      <c r="A42" s="7" t="s">
        <v>13</v>
      </c>
      <c r="B42" s="64" t="s">
        <v>241</v>
      </c>
      <c r="C42" s="65"/>
      <c r="D42" s="65"/>
      <c r="E42" s="65"/>
      <c r="F42" s="8" t="s">
        <v>15</v>
      </c>
    </row>
    <row r="43" spans="1:6" ht="15">
      <c r="A43" s="50" t="s">
        <v>16</v>
      </c>
      <c r="B43" s="66">
        <v>1</v>
      </c>
      <c r="C43" s="66"/>
      <c r="D43" s="66"/>
      <c r="E43" s="66"/>
      <c r="F43" s="23" t="s">
        <v>15</v>
      </c>
    </row>
    <row r="44" spans="1:6" ht="15.75" customHeight="1">
      <c r="A44" s="50" t="s">
        <v>17</v>
      </c>
      <c r="B44" s="62"/>
      <c r="C44" s="62"/>
      <c r="D44" s="62"/>
      <c r="E44" s="62"/>
      <c r="F44" s="23" t="s">
        <v>15</v>
      </c>
    </row>
    <row r="45" spans="1:6" ht="15">
      <c r="A45" s="50" t="s">
        <v>19</v>
      </c>
      <c r="B45" s="37">
        <v>4061.76</v>
      </c>
      <c r="C45" s="37">
        <v>3664.68</v>
      </c>
      <c r="D45" s="37">
        <v>4209.42</v>
      </c>
      <c r="E45" s="38">
        <f>(B45+C45+D45)/3</f>
        <v>3978.6200000000003</v>
      </c>
      <c r="F45" s="38">
        <v>3978.62</v>
      </c>
    </row>
    <row r="46" spans="1:6" ht="15">
      <c r="A46" s="51" t="s">
        <v>20</v>
      </c>
      <c r="B46" s="36">
        <f>B45*$B43</f>
        <v>4061.76</v>
      </c>
      <c r="C46" s="36">
        <f>C45*$B43</f>
        <v>3664.68</v>
      </c>
      <c r="D46" s="36">
        <f>D45*$B43</f>
        <v>4209.42</v>
      </c>
      <c r="E46" s="38">
        <f>(B46+C46+D46)/3</f>
        <v>3978.6200000000003</v>
      </c>
      <c r="F46" s="48">
        <f>F45*$B43</f>
        <v>3978.62</v>
      </c>
    </row>
    <row r="47" spans="1:6" ht="38.25" customHeight="1">
      <c r="A47" s="7" t="s">
        <v>13</v>
      </c>
      <c r="B47" s="64" t="s">
        <v>210</v>
      </c>
      <c r="C47" s="65"/>
      <c r="D47" s="65"/>
      <c r="E47" s="65"/>
      <c r="F47" s="8" t="s">
        <v>15</v>
      </c>
    </row>
    <row r="48" spans="1:6" ht="15">
      <c r="A48" s="50" t="s">
        <v>16</v>
      </c>
      <c r="B48" s="66">
        <v>1</v>
      </c>
      <c r="C48" s="66"/>
      <c r="D48" s="66"/>
      <c r="E48" s="66"/>
      <c r="F48" s="23" t="s">
        <v>15</v>
      </c>
    </row>
    <row r="49" spans="1:6" ht="15" customHeight="1">
      <c r="A49" s="50" t="s">
        <v>17</v>
      </c>
      <c r="B49" s="62"/>
      <c r="C49" s="62"/>
      <c r="D49" s="62"/>
      <c r="E49" s="62"/>
      <c r="F49" s="23" t="s">
        <v>15</v>
      </c>
    </row>
    <row r="50" spans="1:6" ht="15">
      <c r="A50" s="50" t="s">
        <v>19</v>
      </c>
      <c r="B50" s="37">
        <v>1739.28</v>
      </c>
      <c r="C50" s="37">
        <v>3696.54</v>
      </c>
      <c r="D50" s="37">
        <v>1802.64</v>
      </c>
      <c r="E50" s="38">
        <f>(B50+C50+D50)/3</f>
        <v>2412.82</v>
      </c>
      <c r="F50" s="38">
        <v>2412.82</v>
      </c>
    </row>
    <row r="51" spans="1:6" ht="15">
      <c r="A51" s="51" t="s">
        <v>20</v>
      </c>
      <c r="B51" s="36">
        <f>B50*$B48</f>
        <v>1739.28</v>
      </c>
      <c r="C51" s="36">
        <f>C50*$B48</f>
        <v>3696.54</v>
      </c>
      <c r="D51" s="36">
        <f>D50*$B48</f>
        <v>1802.64</v>
      </c>
      <c r="E51" s="38">
        <f>(B51+C51+D51)/3</f>
        <v>2412.82</v>
      </c>
      <c r="F51" s="48">
        <f>F50*$B48</f>
        <v>2412.82</v>
      </c>
    </row>
    <row r="52" spans="1:6" ht="50.25" customHeight="1">
      <c r="A52" s="7" t="s">
        <v>13</v>
      </c>
      <c r="B52" s="67" t="s">
        <v>211</v>
      </c>
      <c r="C52" s="68"/>
      <c r="D52" s="68"/>
      <c r="E52" s="69"/>
      <c r="F52" s="8" t="s">
        <v>15</v>
      </c>
    </row>
    <row r="53" spans="1:6" ht="15">
      <c r="A53" s="50" t="s">
        <v>16</v>
      </c>
      <c r="B53" s="66">
        <v>1</v>
      </c>
      <c r="C53" s="66"/>
      <c r="D53" s="66"/>
      <c r="E53" s="66"/>
      <c r="F53" s="23" t="s">
        <v>15</v>
      </c>
    </row>
    <row r="54" spans="1:6" ht="17.25" customHeight="1">
      <c r="A54" s="50" t="s">
        <v>17</v>
      </c>
      <c r="B54" s="62"/>
      <c r="C54" s="62"/>
      <c r="D54" s="62"/>
      <c r="E54" s="62"/>
      <c r="F54" s="23" t="s">
        <v>15</v>
      </c>
    </row>
    <row r="55" spans="1:6" ht="15">
      <c r="A55" s="50" t="s">
        <v>19</v>
      </c>
      <c r="B55" s="37">
        <v>908.16</v>
      </c>
      <c r="C55" s="37">
        <v>825.84</v>
      </c>
      <c r="D55" s="37">
        <v>941.16</v>
      </c>
      <c r="E55" s="38">
        <f>(B55+C55+D55)/3</f>
        <v>891.7199999999999</v>
      </c>
      <c r="F55" s="38">
        <v>891.72</v>
      </c>
    </row>
    <row r="56" spans="1:6" ht="15">
      <c r="A56" s="51" t="s">
        <v>20</v>
      </c>
      <c r="B56" s="36">
        <f>B55*$B53</f>
        <v>908.16</v>
      </c>
      <c r="C56" s="36">
        <f>C55*$B53</f>
        <v>825.84</v>
      </c>
      <c r="D56" s="36">
        <f>D55*$B53</f>
        <v>941.16</v>
      </c>
      <c r="E56" s="38">
        <f>(B56+C56+D56)/3</f>
        <v>891.7199999999999</v>
      </c>
      <c r="F56" s="48">
        <f>F55*$B53</f>
        <v>891.72</v>
      </c>
    </row>
    <row r="57" spans="1:6" ht="51" customHeight="1">
      <c r="A57" s="7" t="s">
        <v>13</v>
      </c>
      <c r="B57" s="64" t="s">
        <v>212</v>
      </c>
      <c r="C57" s="65"/>
      <c r="D57" s="65"/>
      <c r="E57" s="65"/>
      <c r="F57" s="8" t="s">
        <v>15</v>
      </c>
    </row>
    <row r="58" spans="1:6" ht="15">
      <c r="A58" s="50" t="s">
        <v>16</v>
      </c>
      <c r="B58" s="66">
        <v>1</v>
      </c>
      <c r="C58" s="66"/>
      <c r="D58" s="66"/>
      <c r="E58" s="66"/>
      <c r="F58" s="23" t="s">
        <v>15</v>
      </c>
    </row>
    <row r="59" spans="1:6" ht="15" customHeight="1">
      <c r="A59" s="50" t="s">
        <v>17</v>
      </c>
      <c r="B59" s="62"/>
      <c r="C59" s="62"/>
      <c r="D59" s="62"/>
      <c r="E59" s="62"/>
      <c r="F59" s="23" t="s">
        <v>15</v>
      </c>
    </row>
    <row r="60" spans="1:6" ht="15">
      <c r="A60" s="50" t="s">
        <v>19</v>
      </c>
      <c r="B60" s="37">
        <v>1553.94</v>
      </c>
      <c r="C60" s="37">
        <v>1587.33</v>
      </c>
      <c r="D60" s="37">
        <v>1610.4</v>
      </c>
      <c r="E60" s="38">
        <f>(B60+C60+D60)/3</f>
        <v>1583.89</v>
      </c>
      <c r="F60" s="38">
        <v>1583.89</v>
      </c>
    </row>
    <row r="61" spans="1:6" ht="15">
      <c r="A61" s="51" t="s">
        <v>20</v>
      </c>
      <c r="B61" s="36">
        <f>B60*$B58</f>
        <v>1553.94</v>
      </c>
      <c r="C61" s="36">
        <f>C60*$B58</f>
        <v>1587.33</v>
      </c>
      <c r="D61" s="36">
        <f>D60*$B58</f>
        <v>1610.4</v>
      </c>
      <c r="E61" s="38">
        <f>(B61+C61+D61)/3</f>
        <v>1583.89</v>
      </c>
      <c r="F61" s="48">
        <f>F60*$B58</f>
        <v>1583.89</v>
      </c>
    </row>
    <row r="62" spans="1:6" ht="26.25" customHeight="1">
      <c r="A62" s="7" t="s">
        <v>13</v>
      </c>
      <c r="B62" s="67" t="s">
        <v>213</v>
      </c>
      <c r="C62" s="68"/>
      <c r="D62" s="68"/>
      <c r="E62" s="69"/>
      <c r="F62" s="8" t="s">
        <v>15</v>
      </c>
    </row>
    <row r="63" spans="1:6" ht="15">
      <c r="A63" s="50" t="s">
        <v>16</v>
      </c>
      <c r="B63" s="66">
        <v>1</v>
      </c>
      <c r="C63" s="66"/>
      <c r="D63" s="66"/>
      <c r="E63" s="66"/>
      <c r="F63" s="23" t="s">
        <v>15</v>
      </c>
    </row>
    <row r="64" spans="1:6" ht="17.25" customHeight="1">
      <c r="A64" s="50" t="s">
        <v>17</v>
      </c>
      <c r="B64" s="62"/>
      <c r="C64" s="62"/>
      <c r="D64" s="62"/>
      <c r="E64" s="62"/>
      <c r="F64" s="23" t="s">
        <v>15</v>
      </c>
    </row>
    <row r="65" spans="1:6" ht="15">
      <c r="A65" s="50" t="s">
        <v>19</v>
      </c>
      <c r="B65" s="37">
        <v>658.56</v>
      </c>
      <c r="C65" s="37">
        <v>432</v>
      </c>
      <c r="D65" s="37">
        <v>682.86</v>
      </c>
      <c r="E65" s="38">
        <f>(B65+C65+D65)/3</f>
        <v>591.14</v>
      </c>
      <c r="F65" s="38">
        <v>591.14</v>
      </c>
    </row>
    <row r="66" spans="1:6" ht="15">
      <c r="A66" s="51" t="s">
        <v>20</v>
      </c>
      <c r="B66" s="36">
        <f>B65*$B63</f>
        <v>658.56</v>
      </c>
      <c r="C66" s="36">
        <f>C65*$B63</f>
        <v>432</v>
      </c>
      <c r="D66" s="36">
        <f>D65*$B63</f>
        <v>682.86</v>
      </c>
      <c r="E66" s="38">
        <f>(B66+C66+D66)/3</f>
        <v>591.14</v>
      </c>
      <c r="F66" s="48">
        <f>F65*$B63</f>
        <v>591.14</v>
      </c>
    </row>
    <row r="67" spans="1:6" ht="12.75" customHeight="1">
      <c r="A67" s="7" t="s">
        <v>13</v>
      </c>
      <c r="B67" s="64" t="s">
        <v>214</v>
      </c>
      <c r="C67" s="65"/>
      <c r="D67" s="65"/>
      <c r="E67" s="65"/>
      <c r="F67" s="8" t="s">
        <v>15</v>
      </c>
    </row>
    <row r="68" spans="1:6" ht="15">
      <c r="A68" s="50" t="s">
        <v>16</v>
      </c>
      <c r="B68" s="66">
        <v>1</v>
      </c>
      <c r="C68" s="66"/>
      <c r="D68" s="66"/>
      <c r="E68" s="66"/>
      <c r="F68" s="23" t="s">
        <v>15</v>
      </c>
    </row>
    <row r="69" spans="1:6" ht="13.5" customHeight="1">
      <c r="A69" s="50" t="s">
        <v>17</v>
      </c>
      <c r="B69" s="62"/>
      <c r="C69" s="62"/>
      <c r="D69" s="62"/>
      <c r="E69" s="62"/>
      <c r="F69" s="23" t="s">
        <v>15</v>
      </c>
    </row>
    <row r="70" spans="1:6" ht="15">
      <c r="A70" s="50" t="s">
        <v>19</v>
      </c>
      <c r="B70" s="37">
        <v>356.6</v>
      </c>
      <c r="C70" s="37">
        <v>321.78</v>
      </c>
      <c r="D70" s="37">
        <v>369.74</v>
      </c>
      <c r="E70" s="38">
        <f>(B70+C70+D70)/3</f>
        <v>349.3733333333333</v>
      </c>
      <c r="F70" s="38">
        <v>349.37</v>
      </c>
    </row>
    <row r="71" spans="1:6" ht="15">
      <c r="A71" s="51" t="s">
        <v>20</v>
      </c>
      <c r="B71" s="36">
        <f>B70*$B68</f>
        <v>356.6</v>
      </c>
      <c r="C71" s="36">
        <f>C70*$B68</f>
        <v>321.78</v>
      </c>
      <c r="D71" s="36">
        <f>D70*$B68</f>
        <v>369.74</v>
      </c>
      <c r="E71" s="38">
        <f>(B71+C71+D71)/3</f>
        <v>349.3733333333333</v>
      </c>
      <c r="F71" s="48">
        <f>F70*$B68</f>
        <v>349.37</v>
      </c>
    </row>
    <row r="72" spans="1:6" ht="15" customHeight="1">
      <c r="A72" s="7" t="s">
        <v>13</v>
      </c>
      <c r="B72" s="67" t="s">
        <v>215</v>
      </c>
      <c r="C72" s="68"/>
      <c r="D72" s="68"/>
      <c r="E72" s="69"/>
      <c r="F72" s="8" t="s">
        <v>15</v>
      </c>
    </row>
    <row r="73" spans="1:6" ht="15">
      <c r="A73" s="50" t="s">
        <v>16</v>
      </c>
      <c r="B73" s="66">
        <v>1</v>
      </c>
      <c r="C73" s="66"/>
      <c r="D73" s="66"/>
      <c r="E73" s="66"/>
      <c r="F73" s="23" t="s">
        <v>15</v>
      </c>
    </row>
    <row r="74" spans="1:6" ht="17.25" customHeight="1">
      <c r="A74" s="50" t="s">
        <v>17</v>
      </c>
      <c r="B74" s="62"/>
      <c r="C74" s="62"/>
      <c r="D74" s="62"/>
      <c r="E74" s="62"/>
      <c r="F74" s="23" t="s">
        <v>15</v>
      </c>
    </row>
    <row r="75" spans="1:6" ht="15">
      <c r="A75" s="50" t="s">
        <v>19</v>
      </c>
      <c r="B75" s="37">
        <v>639.62</v>
      </c>
      <c r="C75" s="37">
        <v>405.3</v>
      </c>
      <c r="D75" s="37">
        <v>662.82</v>
      </c>
      <c r="E75" s="38">
        <f>(B75+C75+D75)/3</f>
        <v>569.2466666666668</v>
      </c>
      <c r="F75" s="38">
        <v>569.25</v>
      </c>
    </row>
    <row r="76" spans="1:6" ht="15">
      <c r="A76" s="51" t="s">
        <v>20</v>
      </c>
      <c r="B76" s="36">
        <f>B75*$B73</f>
        <v>639.62</v>
      </c>
      <c r="C76" s="36">
        <f>C75*$B73</f>
        <v>405.3</v>
      </c>
      <c r="D76" s="36">
        <f>D75*$B73</f>
        <v>662.82</v>
      </c>
      <c r="E76" s="38">
        <f>(B76+C76+D76)/3</f>
        <v>569.2466666666668</v>
      </c>
      <c r="F76" s="48">
        <f>F75*$B73</f>
        <v>569.25</v>
      </c>
    </row>
    <row r="77" spans="1:6" ht="27" customHeight="1">
      <c r="A77" s="7" t="s">
        <v>13</v>
      </c>
      <c r="B77" s="64" t="s">
        <v>216</v>
      </c>
      <c r="C77" s="65"/>
      <c r="D77" s="65"/>
      <c r="E77" s="65"/>
      <c r="F77" s="8" t="s">
        <v>15</v>
      </c>
    </row>
    <row r="78" spans="1:6" ht="15">
      <c r="A78" s="50" t="s">
        <v>16</v>
      </c>
      <c r="B78" s="66">
        <v>1</v>
      </c>
      <c r="C78" s="66"/>
      <c r="D78" s="66"/>
      <c r="E78" s="66"/>
      <c r="F78" s="23" t="s">
        <v>15</v>
      </c>
    </row>
    <row r="79" spans="1:6" ht="12" customHeight="1">
      <c r="A79" s="50" t="s">
        <v>17</v>
      </c>
      <c r="B79" s="62"/>
      <c r="C79" s="62"/>
      <c r="D79" s="62"/>
      <c r="E79" s="62"/>
      <c r="F79" s="23" t="s">
        <v>15</v>
      </c>
    </row>
    <row r="80" spans="1:6" ht="15">
      <c r="A80" s="50" t="s">
        <v>19</v>
      </c>
      <c r="B80" s="37">
        <v>3841.86</v>
      </c>
      <c r="C80" s="37">
        <v>3493.2</v>
      </c>
      <c r="D80" s="37">
        <v>3981.6</v>
      </c>
      <c r="E80" s="38">
        <f>(B80+C80+D80)/3</f>
        <v>3772.22</v>
      </c>
      <c r="F80" s="38">
        <v>3772.22</v>
      </c>
    </row>
    <row r="81" spans="1:6" ht="15">
      <c r="A81" s="51" t="s">
        <v>20</v>
      </c>
      <c r="B81" s="36">
        <f>B80*$B78</f>
        <v>3841.86</v>
      </c>
      <c r="C81" s="36">
        <f>C80*$B78</f>
        <v>3493.2</v>
      </c>
      <c r="D81" s="36">
        <f>D80*$B78</f>
        <v>3981.6</v>
      </c>
      <c r="E81" s="38">
        <f>(B81+C81+D81)/3</f>
        <v>3772.22</v>
      </c>
      <c r="F81" s="48">
        <f>F80*$B78</f>
        <v>3772.22</v>
      </c>
    </row>
    <row r="82" spans="1:6" ht="51" customHeight="1">
      <c r="A82" s="7" t="s">
        <v>13</v>
      </c>
      <c r="B82" s="67" t="s">
        <v>217</v>
      </c>
      <c r="C82" s="68"/>
      <c r="D82" s="68"/>
      <c r="E82" s="69"/>
      <c r="F82" s="8" t="s">
        <v>15</v>
      </c>
    </row>
    <row r="83" spans="1:6" ht="15">
      <c r="A83" s="50" t="s">
        <v>16</v>
      </c>
      <c r="B83" s="66">
        <v>1</v>
      </c>
      <c r="C83" s="66"/>
      <c r="D83" s="66"/>
      <c r="E83" s="66"/>
      <c r="F83" s="23" t="s">
        <v>15</v>
      </c>
    </row>
    <row r="84" spans="1:6" ht="17.25" customHeight="1">
      <c r="A84" s="50" t="s">
        <v>17</v>
      </c>
      <c r="B84" s="62"/>
      <c r="C84" s="62"/>
      <c r="D84" s="62"/>
      <c r="E84" s="62"/>
      <c r="F84" s="23" t="s">
        <v>15</v>
      </c>
    </row>
    <row r="85" spans="1:6" ht="15">
      <c r="A85" s="50" t="s">
        <v>19</v>
      </c>
      <c r="B85" s="37">
        <v>3689.34</v>
      </c>
      <c r="C85" s="37">
        <v>4137.12</v>
      </c>
      <c r="D85" s="37">
        <v>3981.6</v>
      </c>
      <c r="E85" s="38">
        <f>(B85+C85+D85)/3</f>
        <v>3936.02</v>
      </c>
      <c r="F85" s="38">
        <v>3936.02</v>
      </c>
    </row>
    <row r="86" spans="1:6" ht="15">
      <c r="A86" s="51" t="s">
        <v>20</v>
      </c>
      <c r="B86" s="36">
        <f>B85*$B83</f>
        <v>3689.34</v>
      </c>
      <c r="C86" s="36">
        <f>C85*$B83</f>
        <v>4137.12</v>
      </c>
      <c r="D86" s="36">
        <f>D85*$B83</f>
        <v>3981.6</v>
      </c>
      <c r="E86" s="38">
        <f>(B86+C86+D86)/3</f>
        <v>3936.02</v>
      </c>
      <c r="F86" s="48">
        <f>F85*$B83</f>
        <v>3936.02</v>
      </c>
    </row>
    <row r="87" spans="1:6" ht="24" customHeight="1">
      <c r="A87" s="7" t="s">
        <v>13</v>
      </c>
      <c r="B87" s="64" t="s">
        <v>218</v>
      </c>
      <c r="C87" s="65"/>
      <c r="D87" s="65"/>
      <c r="E87" s="65"/>
      <c r="F87" s="8" t="s">
        <v>15</v>
      </c>
    </row>
    <row r="88" spans="1:6" ht="15">
      <c r="A88" s="9" t="s">
        <v>16</v>
      </c>
      <c r="B88" s="66">
        <v>2</v>
      </c>
      <c r="C88" s="66"/>
      <c r="D88" s="66"/>
      <c r="E88" s="66"/>
      <c r="F88" s="23" t="s">
        <v>15</v>
      </c>
    </row>
    <row r="89" spans="1:6" ht="12.75" customHeight="1">
      <c r="A89" s="9" t="s">
        <v>17</v>
      </c>
      <c r="B89" s="62"/>
      <c r="C89" s="62"/>
      <c r="D89" s="62"/>
      <c r="E89" s="62"/>
      <c r="F89" s="23" t="s">
        <v>15</v>
      </c>
    </row>
    <row r="90" spans="1:6" ht="15">
      <c r="A90" s="9" t="s">
        <v>19</v>
      </c>
      <c r="B90" s="37">
        <v>0</v>
      </c>
      <c r="C90" s="37">
        <v>0</v>
      </c>
      <c r="D90" s="37">
        <v>0</v>
      </c>
      <c r="E90" s="38">
        <f>(B90+C90+D90)/3</f>
        <v>0</v>
      </c>
      <c r="F90" s="38">
        <v>0</v>
      </c>
    </row>
    <row r="91" spans="1:6" ht="15">
      <c r="A91" s="13" t="s">
        <v>20</v>
      </c>
      <c r="B91" s="36">
        <f>B90*$B88</f>
        <v>0</v>
      </c>
      <c r="C91" s="36">
        <f>C90*$B88</f>
        <v>0</v>
      </c>
      <c r="D91" s="36">
        <f>D90*$B88</f>
        <v>0</v>
      </c>
      <c r="E91" s="38">
        <f>(B91+C91+D91)/3</f>
        <v>0</v>
      </c>
      <c r="F91" s="36">
        <f>F90*$B88</f>
        <v>0</v>
      </c>
    </row>
    <row r="92" spans="1:6" ht="49.5" customHeight="1">
      <c r="A92" s="7" t="s">
        <v>13</v>
      </c>
      <c r="B92" s="67" t="s">
        <v>219</v>
      </c>
      <c r="C92" s="68"/>
      <c r="D92" s="68"/>
      <c r="E92" s="69"/>
      <c r="F92" s="8" t="s">
        <v>15</v>
      </c>
    </row>
    <row r="93" spans="1:6" ht="15">
      <c r="A93" s="50" t="s">
        <v>16</v>
      </c>
      <c r="B93" s="66">
        <v>1</v>
      </c>
      <c r="C93" s="66"/>
      <c r="D93" s="66"/>
      <c r="E93" s="66"/>
      <c r="F93" s="23" t="s">
        <v>15</v>
      </c>
    </row>
    <row r="94" spans="1:6" ht="17.25" customHeight="1">
      <c r="A94" s="50" t="s">
        <v>17</v>
      </c>
      <c r="B94" s="62"/>
      <c r="C94" s="62"/>
      <c r="D94" s="62"/>
      <c r="E94" s="62"/>
      <c r="F94" s="23" t="s">
        <v>15</v>
      </c>
    </row>
    <row r="95" spans="1:6" ht="15">
      <c r="A95" s="50" t="s">
        <v>19</v>
      </c>
      <c r="B95" s="37">
        <v>3965.86</v>
      </c>
      <c r="C95" s="37">
        <v>3605.63</v>
      </c>
      <c r="D95" s="37">
        <v>4110.08</v>
      </c>
      <c r="E95" s="38">
        <f>(B95+C95+D95)/3</f>
        <v>3893.8566666666666</v>
      </c>
      <c r="F95" s="38">
        <v>3893.86</v>
      </c>
    </row>
    <row r="96" spans="1:6" ht="15">
      <c r="A96" s="51" t="s">
        <v>20</v>
      </c>
      <c r="B96" s="36">
        <f>B95*$B93</f>
        <v>3965.86</v>
      </c>
      <c r="C96" s="36">
        <f>C95*$B93</f>
        <v>3605.63</v>
      </c>
      <c r="D96" s="36">
        <f>D95*$B93</f>
        <v>4110.08</v>
      </c>
      <c r="E96" s="38">
        <f>(B96+C96+D96)/3</f>
        <v>3893.8566666666666</v>
      </c>
      <c r="F96" s="48">
        <f>F95*$B93</f>
        <v>3893.86</v>
      </c>
    </row>
    <row r="97" spans="1:6" ht="28.5" customHeight="1">
      <c r="A97" s="7" t="s">
        <v>13</v>
      </c>
      <c r="B97" s="64" t="s">
        <v>220</v>
      </c>
      <c r="C97" s="65"/>
      <c r="D97" s="65"/>
      <c r="E97" s="65"/>
      <c r="F97" s="8" t="s">
        <v>15</v>
      </c>
    </row>
    <row r="98" spans="1:6" ht="15">
      <c r="A98" s="50" t="s">
        <v>16</v>
      </c>
      <c r="B98" s="66">
        <v>1</v>
      </c>
      <c r="C98" s="66"/>
      <c r="D98" s="66"/>
      <c r="E98" s="66"/>
      <c r="F98" s="23" t="s">
        <v>15</v>
      </c>
    </row>
    <row r="99" spans="1:6" ht="22.5" customHeight="1">
      <c r="A99" s="50" t="s">
        <v>17</v>
      </c>
      <c r="B99" s="62"/>
      <c r="C99" s="62"/>
      <c r="D99" s="62"/>
      <c r="E99" s="62"/>
      <c r="F99" s="23" t="s">
        <v>15</v>
      </c>
    </row>
    <row r="100" spans="1:6" ht="15">
      <c r="A100" s="50" t="s">
        <v>19</v>
      </c>
      <c r="B100" s="37">
        <v>1462.56</v>
      </c>
      <c r="C100" s="37">
        <v>1329.84</v>
      </c>
      <c r="D100" s="37">
        <v>1515.72</v>
      </c>
      <c r="E100" s="38">
        <f>(B100+C100+D100)/3</f>
        <v>1436.04</v>
      </c>
      <c r="F100" s="38">
        <v>1436.04</v>
      </c>
    </row>
    <row r="101" spans="1:6" ht="15">
      <c r="A101" s="51" t="s">
        <v>20</v>
      </c>
      <c r="B101" s="36">
        <f>B100*$B98</f>
        <v>1462.56</v>
      </c>
      <c r="C101" s="36">
        <f>C100*$B98</f>
        <v>1329.84</v>
      </c>
      <c r="D101" s="36">
        <f>D100*$B98</f>
        <v>1515.72</v>
      </c>
      <c r="E101" s="38">
        <f>(B101+C101+D101)/3</f>
        <v>1436.04</v>
      </c>
      <c r="F101" s="48">
        <f>F100*$B98</f>
        <v>1436.04</v>
      </c>
    </row>
    <row r="102" spans="1:6" ht="27" customHeight="1">
      <c r="A102" s="7" t="s">
        <v>13</v>
      </c>
      <c r="B102" s="67" t="s">
        <v>221</v>
      </c>
      <c r="C102" s="68"/>
      <c r="D102" s="68"/>
      <c r="E102" s="69"/>
      <c r="F102" s="8" t="s">
        <v>15</v>
      </c>
    </row>
    <row r="103" spans="1:6" ht="15">
      <c r="A103" s="50" t="s">
        <v>16</v>
      </c>
      <c r="B103" s="66">
        <v>1</v>
      </c>
      <c r="C103" s="66"/>
      <c r="D103" s="66"/>
      <c r="E103" s="66"/>
      <c r="F103" s="23" t="s">
        <v>15</v>
      </c>
    </row>
    <row r="104" spans="1:6" ht="17.25" customHeight="1">
      <c r="A104" s="50" t="s">
        <v>17</v>
      </c>
      <c r="B104" s="62"/>
      <c r="C104" s="62"/>
      <c r="D104" s="62"/>
      <c r="E104" s="62"/>
      <c r="F104" s="23" t="s">
        <v>15</v>
      </c>
    </row>
    <row r="105" spans="1:6" ht="15">
      <c r="A105" s="50" t="s">
        <v>19</v>
      </c>
      <c r="B105" s="37">
        <v>590.22</v>
      </c>
      <c r="C105" s="37">
        <v>1218.33</v>
      </c>
      <c r="D105" s="37">
        <v>611.7</v>
      </c>
      <c r="E105" s="38">
        <f>(B105+C105+D105)/3</f>
        <v>806.75</v>
      </c>
      <c r="F105" s="38">
        <v>806.75</v>
      </c>
    </row>
    <row r="106" spans="1:6" ht="15">
      <c r="A106" s="51" t="s">
        <v>20</v>
      </c>
      <c r="B106" s="36">
        <f>B105*$B103</f>
        <v>590.22</v>
      </c>
      <c r="C106" s="36">
        <f>C105*$B103</f>
        <v>1218.33</v>
      </c>
      <c r="D106" s="36">
        <f>D105*$B103</f>
        <v>611.7</v>
      </c>
      <c r="E106" s="38">
        <f>(B106+C106+D106)/3</f>
        <v>806.75</v>
      </c>
      <c r="F106" s="48">
        <f>F105*$B103</f>
        <v>806.75</v>
      </c>
    </row>
    <row r="107" spans="1:6" ht="76.5" customHeight="1">
      <c r="A107" s="7" t="s">
        <v>13</v>
      </c>
      <c r="B107" s="64" t="s">
        <v>222</v>
      </c>
      <c r="C107" s="65"/>
      <c r="D107" s="65"/>
      <c r="E107" s="65"/>
      <c r="F107" s="8" t="s">
        <v>15</v>
      </c>
    </row>
    <row r="108" spans="1:6" ht="15">
      <c r="A108" s="50" t="s">
        <v>16</v>
      </c>
      <c r="B108" s="66">
        <v>2</v>
      </c>
      <c r="C108" s="66"/>
      <c r="D108" s="66"/>
      <c r="E108" s="66"/>
      <c r="F108" s="23" t="s">
        <v>15</v>
      </c>
    </row>
    <row r="109" spans="1:6" ht="22.5" customHeight="1">
      <c r="A109" s="50" t="s">
        <v>17</v>
      </c>
      <c r="B109" s="62"/>
      <c r="C109" s="62"/>
      <c r="D109" s="62"/>
      <c r="E109" s="62"/>
      <c r="F109" s="23" t="s">
        <v>15</v>
      </c>
    </row>
    <row r="110" spans="1:6" ht="15">
      <c r="A110" s="50" t="s">
        <v>19</v>
      </c>
      <c r="B110" s="37">
        <v>7782.3</v>
      </c>
      <c r="C110" s="37">
        <v>7075.26</v>
      </c>
      <c r="D110" s="37">
        <v>8065.32</v>
      </c>
      <c r="E110" s="38">
        <f>(B110+C110+D110)/3</f>
        <v>7640.96</v>
      </c>
      <c r="F110" s="38">
        <v>7640.96</v>
      </c>
    </row>
    <row r="111" spans="1:6" ht="15">
      <c r="A111" s="51" t="s">
        <v>20</v>
      </c>
      <c r="B111" s="36">
        <f>B110*$B108</f>
        <v>15564.6</v>
      </c>
      <c r="C111" s="36">
        <f>C110*$B108</f>
        <v>14150.52</v>
      </c>
      <c r="D111" s="36">
        <f>D110*$B108</f>
        <v>16130.64</v>
      </c>
      <c r="E111" s="38">
        <f>(B111+C111+D111)/3</f>
        <v>15281.92</v>
      </c>
      <c r="F111" s="48">
        <f>F110*$B108</f>
        <v>15281.92</v>
      </c>
    </row>
    <row r="112" spans="1:6" ht="52.5" customHeight="1">
      <c r="A112" s="7" t="s">
        <v>13</v>
      </c>
      <c r="B112" s="67" t="s">
        <v>223</v>
      </c>
      <c r="C112" s="68"/>
      <c r="D112" s="68"/>
      <c r="E112" s="69"/>
      <c r="F112" s="8" t="s">
        <v>15</v>
      </c>
    </row>
    <row r="113" spans="1:6" ht="15">
      <c r="A113" s="50" t="s">
        <v>16</v>
      </c>
      <c r="B113" s="66">
        <v>1</v>
      </c>
      <c r="C113" s="66"/>
      <c r="D113" s="66"/>
      <c r="E113" s="66"/>
      <c r="F113" s="23" t="s">
        <v>15</v>
      </c>
    </row>
    <row r="114" spans="1:6" ht="17.25" customHeight="1">
      <c r="A114" s="50" t="s">
        <v>17</v>
      </c>
      <c r="B114" s="62"/>
      <c r="C114" s="62"/>
      <c r="D114" s="62"/>
      <c r="E114" s="62"/>
      <c r="F114" s="23" t="s">
        <v>15</v>
      </c>
    </row>
    <row r="115" spans="1:6" ht="15">
      <c r="A115" s="50" t="s">
        <v>19</v>
      </c>
      <c r="B115" s="37">
        <v>1747.08</v>
      </c>
      <c r="C115" s="37">
        <v>1408.56</v>
      </c>
      <c r="D115" s="37">
        <v>1810.62</v>
      </c>
      <c r="E115" s="38">
        <f>(B115+C115+D115)/3</f>
        <v>1655.42</v>
      </c>
      <c r="F115" s="38">
        <v>1655.42</v>
      </c>
    </row>
    <row r="116" spans="1:6" ht="15">
      <c r="A116" s="51" t="s">
        <v>20</v>
      </c>
      <c r="B116" s="36">
        <f>B115*$B113</f>
        <v>1747.08</v>
      </c>
      <c r="C116" s="36">
        <f>C115*$B113</f>
        <v>1408.56</v>
      </c>
      <c r="D116" s="36">
        <f>D115*$B113</f>
        <v>1810.62</v>
      </c>
      <c r="E116" s="38">
        <f>(B116+C116+D116)/3</f>
        <v>1655.42</v>
      </c>
      <c r="F116" s="48">
        <f>F115*$B113</f>
        <v>1655.42</v>
      </c>
    </row>
    <row r="117" spans="1:6" ht="28.5" customHeight="1">
      <c r="A117" s="7" t="s">
        <v>13</v>
      </c>
      <c r="B117" s="64" t="s">
        <v>224</v>
      </c>
      <c r="C117" s="65"/>
      <c r="D117" s="65"/>
      <c r="E117" s="65"/>
      <c r="F117" s="8" t="s">
        <v>15</v>
      </c>
    </row>
    <row r="118" spans="1:6" ht="15">
      <c r="A118" s="50" t="s">
        <v>16</v>
      </c>
      <c r="B118" s="66">
        <v>1</v>
      </c>
      <c r="C118" s="66"/>
      <c r="D118" s="66"/>
      <c r="E118" s="66"/>
      <c r="F118" s="23" t="s">
        <v>15</v>
      </c>
    </row>
    <row r="119" spans="1:6" ht="22.5" customHeight="1">
      <c r="A119" s="50" t="s">
        <v>17</v>
      </c>
      <c r="B119" s="62"/>
      <c r="C119" s="62"/>
      <c r="D119" s="62"/>
      <c r="E119" s="62"/>
      <c r="F119" s="23" t="s">
        <v>15</v>
      </c>
    </row>
    <row r="120" spans="1:6" ht="15">
      <c r="A120" s="50" t="s">
        <v>19</v>
      </c>
      <c r="B120" s="37">
        <v>1066.52</v>
      </c>
      <c r="C120" s="37">
        <v>909.33</v>
      </c>
      <c r="D120" s="37">
        <v>1105.3</v>
      </c>
      <c r="E120" s="38">
        <f>(B120+C120+D120)/3</f>
        <v>1027.05</v>
      </c>
      <c r="F120" s="38">
        <v>1027.05</v>
      </c>
    </row>
    <row r="121" spans="1:6" ht="15">
      <c r="A121" s="51" t="s">
        <v>20</v>
      </c>
      <c r="B121" s="36">
        <f>B120*$B118</f>
        <v>1066.52</v>
      </c>
      <c r="C121" s="36">
        <f>C120*$B118</f>
        <v>909.33</v>
      </c>
      <c r="D121" s="36">
        <f>D120*$B118</f>
        <v>1105.3</v>
      </c>
      <c r="E121" s="38">
        <f>(B121+C121+D121)/3</f>
        <v>1027.05</v>
      </c>
      <c r="F121" s="48">
        <f>F120*$B118</f>
        <v>1027.05</v>
      </c>
    </row>
    <row r="122" spans="1:6" ht="63" customHeight="1">
      <c r="A122" s="7" t="s">
        <v>13</v>
      </c>
      <c r="B122" s="67" t="s">
        <v>225</v>
      </c>
      <c r="C122" s="68"/>
      <c r="D122" s="68"/>
      <c r="E122" s="69"/>
      <c r="F122" s="8" t="s">
        <v>15</v>
      </c>
    </row>
    <row r="123" spans="1:6" ht="15">
      <c r="A123" s="50" t="s">
        <v>16</v>
      </c>
      <c r="B123" s="66">
        <v>1</v>
      </c>
      <c r="C123" s="66"/>
      <c r="D123" s="66"/>
      <c r="E123" s="66"/>
      <c r="F123" s="23" t="s">
        <v>15</v>
      </c>
    </row>
    <row r="124" spans="1:6" ht="12.75" customHeight="1">
      <c r="A124" s="50" t="s">
        <v>17</v>
      </c>
      <c r="B124" s="62"/>
      <c r="C124" s="62"/>
      <c r="D124" s="62"/>
      <c r="E124" s="62"/>
      <c r="F124" s="23" t="s">
        <v>15</v>
      </c>
    </row>
    <row r="125" spans="1:6" ht="15">
      <c r="A125" s="50" t="s">
        <v>19</v>
      </c>
      <c r="B125" s="37">
        <v>1048.44</v>
      </c>
      <c r="C125" s="37">
        <v>953.4</v>
      </c>
      <c r="D125" s="37">
        <v>1086.6</v>
      </c>
      <c r="E125" s="38">
        <f>(B125+C125+D125)/3</f>
        <v>1029.48</v>
      </c>
      <c r="F125" s="38">
        <v>1029.48</v>
      </c>
    </row>
    <row r="126" spans="1:6" ht="15">
      <c r="A126" s="51" t="s">
        <v>20</v>
      </c>
      <c r="B126" s="36">
        <f>B125*$B123</f>
        <v>1048.44</v>
      </c>
      <c r="C126" s="36">
        <f>C125*$B123</f>
        <v>953.4</v>
      </c>
      <c r="D126" s="36">
        <f>D125*$B123</f>
        <v>1086.6</v>
      </c>
      <c r="E126" s="38">
        <f>(B126+C126+D126)/3</f>
        <v>1029.48</v>
      </c>
      <c r="F126" s="48">
        <f>F125*$B123</f>
        <v>1029.48</v>
      </c>
    </row>
    <row r="127" spans="1:6" ht="28.5" customHeight="1">
      <c r="A127" s="7" t="s">
        <v>13</v>
      </c>
      <c r="B127" s="64" t="s">
        <v>226</v>
      </c>
      <c r="C127" s="65"/>
      <c r="D127" s="65"/>
      <c r="E127" s="65"/>
      <c r="F127" s="8" t="s">
        <v>15</v>
      </c>
    </row>
    <row r="128" spans="1:6" ht="15">
      <c r="A128" s="50" t="s">
        <v>16</v>
      </c>
      <c r="B128" s="66">
        <v>1</v>
      </c>
      <c r="C128" s="66"/>
      <c r="D128" s="66"/>
      <c r="E128" s="66"/>
      <c r="F128" s="23" t="s">
        <v>15</v>
      </c>
    </row>
    <row r="129" spans="1:6" ht="12" customHeight="1">
      <c r="A129" s="50" t="s">
        <v>17</v>
      </c>
      <c r="B129" s="62"/>
      <c r="C129" s="62"/>
      <c r="D129" s="62"/>
      <c r="E129" s="62"/>
      <c r="F129" s="23" t="s">
        <v>15</v>
      </c>
    </row>
    <row r="130" spans="1:6" ht="15">
      <c r="A130" s="50" t="s">
        <v>19</v>
      </c>
      <c r="B130" s="37">
        <v>1790.79</v>
      </c>
      <c r="C130" s="37">
        <v>1628.45</v>
      </c>
      <c r="D130" s="37">
        <v>1855.92</v>
      </c>
      <c r="E130" s="38">
        <f>(B130+C130+D130)/3</f>
        <v>1758.3866666666665</v>
      </c>
      <c r="F130" s="38">
        <v>1758.39</v>
      </c>
    </row>
    <row r="131" spans="1:6" ht="15">
      <c r="A131" s="51" t="s">
        <v>20</v>
      </c>
      <c r="B131" s="36">
        <f>B130*$B128</f>
        <v>1790.79</v>
      </c>
      <c r="C131" s="36">
        <f>C130*$B128</f>
        <v>1628.45</v>
      </c>
      <c r="D131" s="36">
        <f>D130*$B128</f>
        <v>1855.92</v>
      </c>
      <c r="E131" s="38">
        <f>(B131+C131+D131)/3</f>
        <v>1758.3866666666665</v>
      </c>
      <c r="F131" s="48">
        <f>F130*$B128</f>
        <v>1758.39</v>
      </c>
    </row>
    <row r="132" spans="1:6" ht="28.5" customHeight="1">
      <c r="A132" s="7" t="s">
        <v>13</v>
      </c>
      <c r="B132" s="64" t="s">
        <v>227</v>
      </c>
      <c r="C132" s="65"/>
      <c r="D132" s="65"/>
      <c r="E132" s="65"/>
      <c r="F132" s="8" t="s">
        <v>15</v>
      </c>
    </row>
    <row r="133" spans="1:6" ht="15">
      <c r="A133" s="50" t="s">
        <v>16</v>
      </c>
      <c r="B133" s="66">
        <v>1</v>
      </c>
      <c r="C133" s="66"/>
      <c r="D133" s="66"/>
      <c r="E133" s="66"/>
      <c r="F133" s="23" t="s">
        <v>15</v>
      </c>
    </row>
    <row r="134" spans="1:6" ht="12.75" customHeight="1">
      <c r="A134" s="50" t="s">
        <v>17</v>
      </c>
      <c r="B134" s="62"/>
      <c r="C134" s="62"/>
      <c r="D134" s="62"/>
      <c r="E134" s="62"/>
      <c r="F134" s="23" t="s">
        <v>15</v>
      </c>
    </row>
    <row r="135" spans="1:6" ht="15">
      <c r="A135" s="50" t="s">
        <v>19</v>
      </c>
      <c r="B135" s="37">
        <v>2976.48</v>
      </c>
      <c r="C135" s="37">
        <v>2394.47</v>
      </c>
      <c r="D135" s="37">
        <v>3084.81</v>
      </c>
      <c r="E135" s="38">
        <f>(B135+C135+D135)/3</f>
        <v>2818.5866666666666</v>
      </c>
      <c r="F135" s="38">
        <v>2818.59</v>
      </c>
    </row>
    <row r="136" spans="1:6" ht="15">
      <c r="A136" s="51" t="s">
        <v>20</v>
      </c>
      <c r="B136" s="36">
        <f>B135*$B133</f>
        <v>2976.48</v>
      </c>
      <c r="C136" s="36">
        <f>C135*$B133</f>
        <v>2394.47</v>
      </c>
      <c r="D136" s="36">
        <f>D135*$B133</f>
        <v>3084.81</v>
      </c>
      <c r="E136" s="38">
        <f>(B136+C136+D136)/3</f>
        <v>2818.5866666666666</v>
      </c>
      <c r="F136" s="48">
        <f>F135*$B133</f>
        <v>2818.59</v>
      </c>
    </row>
    <row r="137" spans="1:6" ht="27" customHeight="1">
      <c r="A137" s="7" t="s">
        <v>13</v>
      </c>
      <c r="B137" s="67" t="s">
        <v>228</v>
      </c>
      <c r="C137" s="68"/>
      <c r="D137" s="68"/>
      <c r="E137" s="69"/>
      <c r="F137" s="8" t="s">
        <v>15</v>
      </c>
    </row>
    <row r="138" spans="1:6" ht="15">
      <c r="A138" s="50" t="s">
        <v>16</v>
      </c>
      <c r="B138" s="66">
        <v>1</v>
      </c>
      <c r="C138" s="66"/>
      <c r="D138" s="66"/>
      <c r="E138" s="66"/>
      <c r="F138" s="23" t="s">
        <v>15</v>
      </c>
    </row>
    <row r="139" spans="1:6" ht="17.25" customHeight="1">
      <c r="A139" s="50" t="s">
        <v>17</v>
      </c>
      <c r="B139" s="62"/>
      <c r="C139" s="62"/>
      <c r="D139" s="62"/>
      <c r="E139" s="62"/>
      <c r="F139" s="23" t="s">
        <v>15</v>
      </c>
    </row>
    <row r="140" spans="1:6" ht="15">
      <c r="A140" s="50" t="s">
        <v>19</v>
      </c>
      <c r="B140" s="37">
        <v>967.98</v>
      </c>
      <c r="C140" s="37">
        <v>849.33</v>
      </c>
      <c r="D140" s="37">
        <v>1003.18</v>
      </c>
      <c r="E140" s="38">
        <f>(B140+C140+D140)/3</f>
        <v>940.1633333333333</v>
      </c>
      <c r="F140" s="38">
        <v>940.16</v>
      </c>
    </row>
    <row r="141" spans="1:6" ht="15">
      <c r="A141" s="51" t="s">
        <v>20</v>
      </c>
      <c r="B141" s="36">
        <f>B140*$B138</f>
        <v>967.98</v>
      </c>
      <c r="C141" s="36">
        <f>C140*$B138</f>
        <v>849.33</v>
      </c>
      <c r="D141" s="36">
        <f>D140*$B138</f>
        <v>1003.18</v>
      </c>
      <c r="E141" s="38">
        <f>(B141+C141+D141)/3</f>
        <v>940.1633333333333</v>
      </c>
      <c r="F141" s="48">
        <f>F140*$B138</f>
        <v>940.16</v>
      </c>
    </row>
    <row r="142" spans="1:6" ht="28.5" customHeight="1">
      <c r="A142" s="52" t="s">
        <v>13</v>
      </c>
      <c r="B142" s="64" t="s">
        <v>229</v>
      </c>
      <c r="C142" s="64"/>
      <c r="D142" s="64"/>
      <c r="E142" s="64"/>
      <c r="F142" s="23" t="s">
        <v>15</v>
      </c>
    </row>
    <row r="143" spans="1:6" ht="15">
      <c r="A143" s="53" t="s">
        <v>16</v>
      </c>
      <c r="B143" s="66">
        <v>1</v>
      </c>
      <c r="C143" s="66"/>
      <c r="D143" s="66"/>
      <c r="E143" s="66"/>
      <c r="F143" s="23" t="s">
        <v>15</v>
      </c>
    </row>
    <row r="144" spans="1:6" ht="22.5" customHeight="1">
      <c r="A144" s="53" t="s">
        <v>17</v>
      </c>
      <c r="B144" s="62"/>
      <c r="C144" s="62"/>
      <c r="D144" s="62"/>
      <c r="E144" s="62"/>
      <c r="F144" s="23" t="s">
        <v>15</v>
      </c>
    </row>
    <row r="145" spans="1:6" ht="15">
      <c r="A145" s="53" t="s">
        <v>19</v>
      </c>
      <c r="B145" s="37">
        <v>2098.02</v>
      </c>
      <c r="C145" s="37">
        <v>1809.33</v>
      </c>
      <c r="D145" s="37">
        <v>2174.28</v>
      </c>
      <c r="E145" s="38">
        <f>(B145+C145+D145)/3</f>
        <v>2027.21</v>
      </c>
      <c r="F145" s="38">
        <v>2027.21</v>
      </c>
    </row>
    <row r="146" spans="1:6" ht="15">
      <c r="A146" s="54" t="s">
        <v>20</v>
      </c>
      <c r="B146" s="36">
        <f>B145*$B143</f>
        <v>2098.02</v>
      </c>
      <c r="C146" s="36">
        <f>C145*$B143</f>
        <v>1809.33</v>
      </c>
      <c r="D146" s="36">
        <f>D145*$B143</f>
        <v>2174.28</v>
      </c>
      <c r="E146" s="38">
        <f>(B146+C146+D146)/3</f>
        <v>2027.21</v>
      </c>
      <c r="F146" s="48">
        <f>F145*$B143</f>
        <v>2027.21</v>
      </c>
    </row>
    <row r="147" spans="1:6" ht="26.25" customHeight="1">
      <c r="A147" s="7" t="s">
        <v>13</v>
      </c>
      <c r="B147" s="70" t="s">
        <v>293</v>
      </c>
      <c r="C147" s="71"/>
      <c r="D147" s="71"/>
      <c r="E147" s="72"/>
      <c r="F147" s="8" t="s">
        <v>15</v>
      </c>
    </row>
    <row r="148" spans="1:6" ht="15">
      <c r="A148" s="50" t="s">
        <v>16</v>
      </c>
      <c r="B148" s="66">
        <v>1</v>
      </c>
      <c r="C148" s="66"/>
      <c r="D148" s="66"/>
      <c r="E148" s="66"/>
      <c r="F148" s="23" t="s">
        <v>15</v>
      </c>
    </row>
    <row r="149" spans="1:6" ht="22.5" customHeight="1">
      <c r="A149" s="50" t="s">
        <v>17</v>
      </c>
      <c r="B149" s="62"/>
      <c r="C149" s="62"/>
      <c r="D149" s="62"/>
      <c r="E149" s="62"/>
      <c r="F149" s="23" t="s">
        <v>15</v>
      </c>
    </row>
    <row r="150" spans="1:6" ht="15">
      <c r="A150" s="50" t="s">
        <v>19</v>
      </c>
      <c r="B150" s="37">
        <v>684.12</v>
      </c>
      <c r="C150" s="37">
        <v>622.2</v>
      </c>
      <c r="D150" s="37">
        <v>708.96</v>
      </c>
      <c r="E150" s="38">
        <f>(B150+C150+D150)/3</f>
        <v>671.7600000000001</v>
      </c>
      <c r="F150" s="38">
        <v>671.76</v>
      </c>
    </row>
    <row r="151" spans="1:6" ht="15">
      <c r="A151" s="51" t="s">
        <v>20</v>
      </c>
      <c r="B151" s="36">
        <f>B150*$B148</f>
        <v>684.12</v>
      </c>
      <c r="C151" s="36">
        <f>C150*$B148</f>
        <v>622.2</v>
      </c>
      <c r="D151" s="36">
        <f>D150*$B148</f>
        <v>708.96</v>
      </c>
      <c r="E151" s="38">
        <f>(B151+C151+D151)/3</f>
        <v>671.7600000000001</v>
      </c>
      <c r="F151" s="48">
        <f>F150*$B148</f>
        <v>671.76</v>
      </c>
    </row>
    <row r="152" spans="1:6" ht="27" customHeight="1">
      <c r="A152" s="7" t="s">
        <v>13</v>
      </c>
      <c r="B152" s="67" t="s">
        <v>231</v>
      </c>
      <c r="C152" s="68"/>
      <c r="D152" s="68"/>
      <c r="E152" s="69"/>
      <c r="F152" s="8" t="s">
        <v>15</v>
      </c>
    </row>
    <row r="153" spans="1:6" ht="15">
      <c r="A153" s="50" t="s">
        <v>16</v>
      </c>
      <c r="B153" s="66">
        <v>1</v>
      </c>
      <c r="C153" s="66"/>
      <c r="D153" s="66"/>
      <c r="E153" s="66"/>
      <c r="F153" s="23" t="s">
        <v>15</v>
      </c>
    </row>
    <row r="154" spans="1:6" ht="17.25" customHeight="1">
      <c r="A154" s="50" t="s">
        <v>17</v>
      </c>
      <c r="B154" s="62"/>
      <c r="C154" s="62"/>
      <c r="D154" s="62"/>
      <c r="E154" s="62"/>
      <c r="F154" s="23" t="s">
        <v>15</v>
      </c>
    </row>
    <row r="155" spans="1:6" ht="15">
      <c r="A155" s="50" t="s">
        <v>19</v>
      </c>
      <c r="B155" s="37">
        <v>639</v>
      </c>
      <c r="C155" s="37">
        <v>581.34</v>
      </c>
      <c r="D155" s="37">
        <v>662.28</v>
      </c>
      <c r="E155" s="38">
        <f>(B155+C155+D155)/3</f>
        <v>627.5400000000001</v>
      </c>
      <c r="F155" s="38">
        <v>627.54</v>
      </c>
    </row>
    <row r="156" spans="1:6" ht="15">
      <c r="A156" s="51" t="s">
        <v>20</v>
      </c>
      <c r="B156" s="36">
        <f>B155*$B153</f>
        <v>639</v>
      </c>
      <c r="C156" s="36">
        <f>C155*$B153</f>
        <v>581.34</v>
      </c>
      <c r="D156" s="36">
        <f>D155*$B153</f>
        <v>662.28</v>
      </c>
      <c r="E156" s="38">
        <f>(B156+C156+D156)/3</f>
        <v>627.5400000000001</v>
      </c>
      <c r="F156" s="48">
        <f>F155*$B153</f>
        <v>627.54</v>
      </c>
    </row>
    <row r="157" spans="1:6" ht="28.5" customHeight="1">
      <c r="A157" s="7" t="s">
        <v>13</v>
      </c>
      <c r="B157" s="64" t="s">
        <v>232</v>
      </c>
      <c r="C157" s="65"/>
      <c r="D157" s="65"/>
      <c r="E157" s="65"/>
      <c r="F157" s="8" t="s">
        <v>15</v>
      </c>
    </row>
    <row r="158" spans="1:6" ht="15">
      <c r="A158" s="50" t="s">
        <v>16</v>
      </c>
      <c r="B158" s="66">
        <v>1</v>
      </c>
      <c r="C158" s="66"/>
      <c r="D158" s="66"/>
      <c r="E158" s="66"/>
      <c r="F158" s="23" t="s">
        <v>15</v>
      </c>
    </row>
    <row r="159" spans="1:6" ht="22.5" customHeight="1">
      <c r="A159" s="50" t="s">
        <v>17</v>
      </c>
      <c r="B159" s="62"/>
      <c r="C159" s="62"/>
      <c r="D159" s="62"/>
      <c r="E159" s="62"/>
      <c r="F159" s="23" t="s">
        <v>15</v>
      </c>
    </row>
    <row r="160" spans="1:6" ht="15">
      <c r="A160" s="50" t="s">
        <v>19</v>
      </c>
      <c r="B160" s="37">
        <v>5087.16</v>
      </c>
      <c r="C160" s="37">
        <v>4625.64</v>
      </c>
      <c r="D160" s="37">
        <v>5272.14</v>
      </c>
      <c r="E160" s="38">
        <f>(B160+C160+D160)/3</f>
        <v>4994.98</v>
      </c>
      <c r="F160" s="38">
        <v>4994.98</v>
      </c>
    </row>
    <row r="161" spans="1:6" ht="15">
      <c r="A161" s="51" t="s">
        <v>20</v>
      </c>
      <c r="B161" s="36">
        <f>B160*$B158</f>
        <v>5087.16</v>
      </c>
      <c r="C161" s="36">
        <f>C160*$B158</f>
        <v>4625.64</v>
      </c>
      <c r="D161" s="36">
        <f>D160*$B158</f>
        <v>5272.14</v>
      </c>
      <c r="E161" s="38">
        <f>(B161+C161+D161)/3</f>
        <v>4994.98</v>
      </c>
      <c r="F161" s="48">
        <f>F160*$B158</f>
        <v>4994.98</v>
      </c>
    </row>
    <row r="162" spans="1:6" ht="41.25" customHeight="1">
      <c r="A162" s="7" t="s">
        <v>13</v>
      </c>
      <c r="B162" s="64" t="s">
        <v>233</v>
      </c>
      <c r="C162" s="65"/>
      <c r="D162" s="65"/>
      <c r="E162" s="65"/>
      <c r="F162" s="8" t="s">
        <v>15</v>
      </c>
    </row>
    <row r="163" spans="1:6" ht="15">
      <c r="A163" s="50" t="s">
        <v>16</v>
      </c>
      <c r="B163" s="66">
        <v>1</v>
      </c>
      <c r="C163" s="66"/>
      <c r="D163" s="66"/>
      <c r="E163" s="66"/>
      <c r="F163" s="23" t="s">
        <v>15</v>
      </c>
    </row>
    <row r="164" spans="1:6" ht="22.5" customHeight="1">
      <c r="A164" s="50" t="s">
        <v>17</v>
      </c>
      <c r="B164" s="62"/>
      <c r="C164" s="62"/>
      <c r="D164" s="62"/>
      <c r="E164" s="62"/>
      <c r="F164" s="23" t="s">
        <v>15</v>
      </c>
    </row>
    <row r="165" spans="1:6" ht="15">
      <c r="A165" s="50" t="s">
        <v>19</v>
      </c>
      <c r="B165" s="37">
        <v>3391.98</v>
      </c>
      <c r="C165" s="37">
        <v>3031.96</v>
      </c>
      <c r="D165" s="37">
        <v>3515.34</v>
      </c>
      <c r="E165" s="38">
        <f>(B165+C165+D165)/3</f>
        <v>3313.0933333333337</v>
      </c>
      <c r="F165" s="38">
        <v>3313.09</v>
      </c>
    </row>
    <row r="166" spans="1:6" ht="15">
      <c r="A166" s="51" t="s">
        <v>20</v>
      </c>
      <c r="B166" s="36">
        <f>B165*$B163</f>
        <v>3391.98</v>
      </c>
      <c r="C166" s="36">
        <f>C165*$B163</f>
        <v>3031.96</v>
      </c>
      <c r="D166" s="36">
        <f>D165*$B163</f>
        <v>3515.34</v>
      </c>
      <c r="E166" s="38">
        <f>(B166+C166+D166)/3</f>
        <v>3313.0933333333337</v>
      </c>
      <c r="F166" s="48">
        <f>F165*$B163</f>
        <v>3313.09</v>
      </c>
    </row>
    <row r="167" spans="1:6" ht="27" customHeight="1">
      <c r="A167" s="7" t="s">
        <v>13</v>
      </c>
      <c r="B167" s="67" t="s">
        <v>294</v>
      </c>
      <c r="C167" s="68"/>
      <c r="D167" s="68"/>
      <c r="E167" s="69"/>
      <c r="F167" s="8" t="s">
        <v>15</v>
      </c>
    </row>
    <row r="168" spans="1:6" ht="15">
      <c r="A168" s="50" t="s">
        <v>16</v>
      </c>
      <c r="B168" s="66">
        <v>1</v>
      </c>
      <c r="C168" s="66"/>
      <c r="D168" s="66"/>
      <c r="E168" s="66"/>
      <c r="F168" s="23" t="s">
        <v>15</v>
      </c>
    </row>
    <row r="169" spans="1:6" ht="13.5" customHeight="1">
      <c r="A169" s="50" t="s">
        <v>17</v>
      </c>
      <c r="B169" s="62"/>
      <c r="C169" s="62"/>
      <c r="D169" s="62"/>
      <c r="E169" s="62"/>
      <c r="F169" s="23" t="s">
        <v>15</v>
      </c>
    </row>
    <row r="170" spans="1:6" ht="15">
      <c r="A170" s="50" t="s">
        <v>19</v>
      </c>
      <c r="B170" s="37">
        <v>861.38</v>
      </c>
      <c r="C170" s="37">
        <v>783.16</v>
      </c>
      <c r="D170" s="37">
        <v>892.72</v>
      </c>
      <c r="E170" s="38">
        <f>(B170+C170+D170)/3</f>
        <v>845.7533333333334</v>
      </c>
      <c r="F170" s="38">
        <v>845.75</v>
      </c>
    </row>
    <row r="171" spans="1:6" ht="15">
      <c r="A171" s="51" t="s">
        <v>20</v>
      </c>
      <c r="B171" s="36">
        <f>B170*$B168</f>
        <v>861.38</v>
      </c>
      <c r="C171" s="36">
        <f>C170*$B168</f>
        <v>783.16</v>
      </c>
      <c r="D171" s="36">
        <f>D170*$B168</f>
        <v>892.72</v>
      </c>
      <c r="E171" s="38">
        <f>(B171+C171+D171)/3</f>
        <v>845.7533333333334</v>
      </c>
      <c r="F171" s="48">
        <f>F170*$B168</f>
        <v>845.75</v>
      </c>
    </row>
    <row r="172" spans="1:6" ht="28.5" customHeight="1">
      <c r="A172" s="7" t="s">
        <v>13</v>
      </c>
      <c r="B172" s="65" t="s">
        <v>295</v>
      </c>
      <c r="C172" s="65"/>
      <c r="D172" s="65"/>
      <c r="E172" s="65"/>
      <c r="F172" s="8" t="s">
        <v>15</v>
      </c>
    </row>
    <row r="173" spans="1:6" ht="15">
      <c r="A173" s="50" t="s">
        <v>16</v>
      </c>
      <c r="B173" s="66">
        <v>1</v>
      </c>
      <c r="C173" s="66"/>
      <c r="D173" s="66"/>
      <c r="E173" s="66"/>
      <c r="F173" s="23" t="s">
        <v>15</v>
      </c>
    </row>
    <row r="174" spans="1:6" ht="15" customHeight="1">
      <c r="A174" s="50" t="s">
        <v>17</v>
      </c>
      <c r="B174" s="62"/>
      <c r="C174" s="62"/>
      <c r="D174" s="62"/>
      <c r="E174" s="62"/>
      <c r="F174" s="23" t="s">
        <v>15</v>
      </c>
    </row>
    <row r="175" spans="1:6" ht="15">
      <c r="A175" s="50" t="s">
        <v>19</v>
      </c>
      <c r="B175" s="37">
        <v>4208.88</v>
      </c>
      <c r="C175" s="37">
        <v>5131.95</v>
      </c>
      <c r="D175" s="37">
        <v>4361.94</v>
      </c>
      <c r="E175" s="38">
        <f>(B175+C175+D175)/3</f>
        <v>4567.59</v>
      </c>
      <c r="F175" s="38">
        <v>4567.59</v>
      </c>
    </row>
    <row r="176" spans="1:6" ht="15">
      <c r="A176" s="51" t="s">
        <v>20</v>
      </c>
      <c r="B176" s="36">
        <f>B175*$B173</f>
        <v>4208.88</v>
      </c>
      <c r="C176" s="36">
        <f>C175*$B173</f>
        <v>5131.95</v>
      </c>
      <c r="D176" s="36">
        <f>D175*$B173</f>
        <v>4361.94</v>
      </c>
      <c r="E176" s="38">
        <f>(B176+C176+D176)/3</f>
        <v>4567.59</v>
      </c>
      <c r="F176" s="48">
        <f>F175*$B173</f>
        <v>4567.59</v>
      </c>
    </row>
    <row r="177" spans="1:6" ht="28.5" customHeight="1">
      <c r="A177" s="7" t="s">
        <v>13</v>
      </c>
      <c r="B177" s="65" t="s">
        <v>296</v>
      </c>
      <c r="C177" s="65"/>
      <c r="D177" s="65"/>
      <c r="E177" s="65"/>
      <c r="F177" s="8" t="s">
        <v>15</v>
      </c>
    </row>
    <row r="178" spans="1:6" ht="15">
      <c r="A178" s="50" t="s">
        <v>16</v>
      </c>
      <c r="B178" s="66">
        <v>1</v>
      </c>
      <c r="C178" s="66"/>
      <c r="D178" s="66"/>
      <c r="E178" s="66"/>
      <c r="F178" s="23" t="s">
        <v>15</v>
      </c>
    </row>
    <row r="179" spans="1:6" ht="15" customHeight="1">
      <c r="A179" s="50" t="s">
        <v>17</v>
      </c>
      <c r="B179" s="62"/>
      <c r="C179" s="62"/>
      <c r="D179" s="62"/>
      <c r="E179" s="62"/>
      <c r="F179" s="23" t="s">
        <v>15</v>
      </c>
    </row>
    <row r="180" spans="1:6" ht="15">
      <c r="A180" s="50" t="s">
        <v>19</v>
      </c>
      <c r="B180" s="37">
        <v>3727.08</v>
      </c>
      <c r="C180" s="37">
        <v>4479.33</v>
      </c>
      <c r="D180" s="37">
        <v>3862.62</v>
      </c>
      <c r="E180" s="38">
        <f>(B180+C180+D180)/3</f>
        <v>4023.0099999999998</v>
      </c>
      <c r="F180" s="38">
        <v>4023.01</v>
      </c>
    </row>
    <row r="181" spans="1:6" ht="15">
      <c r="A181" s="51" t="s">
        <v>20</v>
      </c>
      <c r="B181" s="36">
        <f>B180*$B178</f>
        <v>3727.08</v>
      </c>
      <c r="C181" s="36">
        <f>C180*$B178</f>
        <v>4479.33</v>
      </c>
      <c r="D181" s="36">
        <f>D180*$B178</f>
        <v>3862.62</v>
      </c>
      <c r="E181" s="38">
        <f>(B181+C181+D181)/3</f>
        <v>4023.0099999999998</v>
      </c>
      <c r="F181" s="48">
        <f>F180*$B178</f>
        <v>4023.01</v>
      </c>
    </row>
    <row r="182" spans="1:6" ht="28.5" customHeight="1">
      <c r="A182" s="7" t="s">
        <v>13</v>
      </c>
      <c r="B182" s="65" t="s">
        <v>297</v>
      </c>
      <c r="C182" s="65"/>
      <c r="D182" s="65"/>
      <c r="E182" s="65"/>
      <c r="F182" s="8" t="s">
        <v>15</v>
      </c>
    </row>
    <row r="183" spans="1:6" ht="15">
      <c r="A183" s="50" t="s">
        <v>16</v>
      </c>
      <c r="B183" s="66">
        <v>1</v>
      </c>
      <c r="C183" s="66"/>
      <c r="D183" s="66"/>
      <c r="E183" s="66"/>
      <c r="F183" s="23" t="s">
        <v>15</v>
      </c>
    </row>
    <row r="184" spans="1:6" ht="15" customHeight="1">
      <c r="A184" s="50" t="s">
        <v>17</v>
      </c>
      <c r="B184" s="62"/>
      <c r="C184" s="62"/>
      <c r="D184" s="62"/>
      <c r="E184" s="62"/>
      <c r="F184" s="23" t="s">
        <v>15</v>
      </c>
    </row>
    <row r="185" spans="1:6" ht="15">
      <c r="A185" s="50" t="s">
        <v>19</v>
      </c>
      <c r="B185" s="37">
        <v>4303.86</v>
      </c>
      <c r="C185" s="37">
        <v>3789.33</v>
      </c>
      <c r="D185" s="37">
        <v>4303.86</v>
      </c>
      <c r="E185" s="38">
        <f>(B185+C185+D185)/3</f>
        <v>4132.349999999999</v>
      </c>
      <c r="F185" s="38">
        <v>4132.35</v>
      </c>
    </row>
    <row r="186" spans="1:6" ht="15">
      <c r="A186" s="51" t="s">
        <v>20</v>
      </c>
      <c r="B186" s="36">
        <f>B185*$B183</f>
        <v>4303.86</v>
      </c>
      <c r="C186" s="36">
        <f>C185*$B183</f>
        <v>3789.33</v>
      </c>
      <c r="D186" s="36">
        <f>D185*$B183</f>
        <v>4303.86</v>
      </c>
      <c r="E186" s="38">
        <f>(B186+C186+D186)/3</f>
        <v>4132.349999999999</v>
      </c>
      <c r="F186" s="48">
        <f>F185*$B183</f>
        <v>4132.35</v>
      </c>
    </row>
    <row r="187" spans="1:6" ht="38.25" customHeight="1">
      <c r="A187" s="7" t="s">
        <v>13</v>
      </c>
      <c r="B187" s="64" t="s">
        <v>236</v>
      </c>
      <c r="C187" s="65"/>
      <c r="D187" s="65"/>
      <c r="E187" s="65"/>
      <c r="F187" s="8" t="s">
        <v>15</v>
      </c>
    </row>
    <row r="188" spans="1:6" ht="15">
      <c r="A188" s="50" t="s">
        <v>16</v>
      </c>
      <c r="B188" s="66">
        <v>1</v>
      </c>
      <c r="C188" s="66"/>
      <c r="D188" s="66"/>
      <c r="E188" s="66"/>
      <c r="F188" s="23" t="s">
        <v>15</v>
      </c>
    </row>
    <row r="189" spans="1:6" ht="12.75" customHeight="1">
      <c r="A189" s="50" t="s">
        <v>17</v>
      </c>
      <c r="B189" s="62"/>
      <c r="C189" s="62"/>
      <c r="D189" s="62"/>
      <c r="E189" s="62"/>
      <c r="F189" s="23" t="s">
        <v>15</v>
      </c>
    </row>
    <row r="190" spans="1:6" ht="15">
      <c r="A190" s="50" t="s">
        <v>19</v>
      </c>
      <c r="B190" s="37">
        <v>6777.48</v>
      </c>
      <c r="C190" s="37">
        <v>6162.36</v>
      </c>
      <c r="D190" s="37">
        <v>6777.48</v>
      </c>
      <c r="E190" s="38">
        <f>(B190+C190+D190)/3</f>
        <v>6572.44</v>
      </c>
      <c r="F190" s="38">
        <v>6572.44</v>
      </c>
    </row>
    <row r="191" spans="1:6" ht="15">
      <c r="A191" s="51" t="s">
        <v>20</v>
      </c>
      <c r="B191" s="36">
        <f>B190*$B188</f>
        <v>6777.48</v>
      </c>
      <c r="C191" s="36">
        <f>C190*$B188</f>
        <v>6162.36</v>
      </c>
      <c r="D191" s="36">
        <f>D190*$B188</f>
        <v>6777.48</v>
      </c>
      <c r="E191" s="38">
        <f>(B191+C191+D191)/3</f>
        <v>6572.44</v>
      </c>
      <c r="F191" s="48">
        <f>F190*$B188</f>
        <v>6572.44</v>
      </c>
    </row>
    <row r="192" spans="1:6" ht="39" customHeight="1">
      <c r="A192" s="7" t="s">
        <v>13</v>
      </c>
      <c r="B192" s="67" t="s">
        <v>237</v>
      </c>
      <c r="C192" s="68"/>
      <c r="D192" s="68"/>
      <c r="E192" s="69"/>
      <c r="F192" s="8" t="s">
        <v>15</v>
      </c>
    </row>
    <row r="193" spans="1:6" ht="15">
      <c r="A193" s="50" t="s">
        <v>16</v>
      </c>
      <c r="B193" s="66">
        <v>1</v>
      </c>
      <c r="C193" s="66"/>
      <c r="D193" s="66"/>
      <c r="E193" s="66"/>
      <c r="F193" s="23" t="s">
        <v>15</v>
      </c>
    </row>
    <row r="194" spans="1:6" ht="17.25" customHeight="1">
      <c r="A194" s="50" t="s">
        <v>17</v>
      </c>
      <c r="B194" s="62"/>
      <c r="C194" s="62"/>
      <c r="D194" s="62"/>
      <c r="E194" s="62"/>
      <c r="F194" s="23" t="s">
        <v>15</v>
      </c>
    </row>
    <row r="195" spans="1:6" ht="15">
      <c r="A195" s="50" t="s">
        <v>19</v>
      </c>
      <c r="B195" s="37">
        <v>5069.88</v>
      </c>
      <c r="C195" s="37">
        <v>4479.33</v>
      </c>
      <c r="D195" s="37">
        <v>5069.88</v>
      </c>
      <c r="E195" s="38">
        <f>(B195+C195+D195)/3</f>
        <v>4873.03</v>
      </c>
      <c r="F195" s="38">
        <v>4873.03</v>
      </c>
    </row>
    <row r="196" spans="1:6" ht="15">
      <c r="A196" s="51" t="s">
        <v>20</v>
      </c>
      <c r="B196" s="36">
        <f>B195*$B193</f>
        <v>5069.88</v>
      </c>
      <c r="C196" s="36">
        <f>C195*$B193</f>
        <v>4479.33</v>
      </c>
      <c r="D196" s="36">
        <f>D195*$B193</f>
        <v>5069.88</v>
      </c>
      <c r="E196" s="38">
        <f>(B196+C196+D196)/3</f>
        <v>4873.03</v>
      </c>
      <c r="F196" s="48">
        <f>F195*$B193</f>
        <v>4873.03</v>
      </c>
    </row>
    <row r="197" spans="1:6" ht="51" customHeight="1">
      <c r="A197" s="7" t="s">
        <v>13</v>
      </c>
      <c r="B197" s="64" t="s">
        <v>238</v>
      </c>
      <c r="C197" s="65"/>
      <c r="D197" s="65"/>
      <c r="E197" s="65"/>
      <c r="F197" s="8" t="s">
        <v>15</v>
      </c>
    </row>
    <row r="198" spans="1:6" ht="15">
      <c r="A198" s="50" t="s">
        <v>16</v>
      </c>
      <c r="B198" s="66">
        <v>1</v>
      </c>
      <c r="C198" s="66"/>
      <c r="D198" s="66"/>
      <c r="E198" s="66"/>
      <c r="F198" s="23" t="s">
        <v>15</v>
      </c>
    </row>
    <row r="199" spans="1:6" ht="12.75" customHeight="1">
      <c r="A199" s="50" t="s">
        <v>17</v>
      </c>
      <c r="B199" s="62"/>
      <c r="C199" s="62"/>
      <c r="D199" s="62"/>
      <c r="E199" s="62"/>
      <c r="F199" s="23" t="s">
        <v>15</v>
      </c>
    </row>
    <row r="200" spans="1:6" ht="15">
      <c r="A200" s="50" t="s">
        <v>19</v>
      </c>
      <c r="B200" s="37">
        <v>1260.96</v>
      </c>
      <c r="C200" s="37">
        <v>1146.52</v>
      </c>
      <c r="D200" s="37">
        <v>1260.96</v>
      </c>
      <c r="E200" s="38">
        <f>(B200+C200+D200)/3</f>
        <v>1222.8133333333333</v>
      </c>
      <c r="F200" s="38">
        <v>1222.81</v>
      </c>
    </row>
    <row r="201" spans="1:6" ht="15">
      <c r="A201" s="51" t="s">
        <v>20</v>
      </c>
      <c r="B201" s="36">
        <f>B200*$B198</f>
        <v>1260.96</v>
      </c>
      <c r="C201" s="36">
        <f>C200*$B198</f>
        <v>1146.52</v>
      </c>
      <c r="D201" s="36">
        <f>D200*$B198</f>
        <v>1260.96</v>
      </c>
      <c r="E201" s="38">
        <f>(B201+C201+D201)/3</f>
        <v>1222.8133333333333</v>
      </c>
      <c r="F201" s="48">
        <f>F200*$B198</f>
        <v>1222.81</v>
      </c>
    </row>
    <row r="202" spans="1:6" ht="39" customHeight="1">
      <c r="A202" s="7" t="s">
        <v>13</v>
      </c>
      <c r="B202" s="67" t="s">
        <v>239</v>
      </c>
      <c r="C202" s="68"/>
      <c r="D202" s="68"/>
      <c r="E202" s="69"/>
      <c r="F202" s="8" t="s">
        <v>15</v>
      </c>
    </row>
    <row r="203" spans="1:6" ht="15">
      <c r="A203" s="50" t="s">
        <v>16</v>
      </c>
      <c r="B203" s="66">
        <v>1</v>
      </c>
      <c r="C203" s="66"/>
      <c r="D203" s="66"/>
      <c r="E203" s="66"/>
      <c r="F203" s="23" t="s">
        <v>15</v>
      </c>
    </row>
    <row r="204" spans="1:6" ht="12" customHeight="1">
      <c r="A204" s="50" t="s">
        <v>17</v>
      </c>
      <c r="B204" s="62"/>
      <c r="C204" s="62"/>
      <c r="D204" s="62"/>
      <c r="E204" s="62"/>
      <c r="F204" s="23" t="s">
        <v>15</v>
      </c>
    </row>
    <row r="205" spans="1:6" ht="15">
      <c r="A205" s="50" t="s">
        <v>19</v>
      </c>
      <c r="B205" s="37">
        <v>1907</v>
      </c>
      <c r="C205" s="37">
        <v>1709.33</v>
      </c>
      <c r="D205" s="37">
        <v>1907</v>
      </c>
      <c r="E205" s="38">
        <f>(B205+C205+D205)/3</f>
        <v>1841.11</v>
      </c>
      <c r="F205" s="38">
        <v>1841.11</v>
      </c>
    </row>
    <row r="206" spans="1:6" ht="15">
      <c r="A206" s="51" t="s">
        <v>20</v>
      </c>
      <c r="B206" s="36">
        <f>B205*$B203</f>
        <v>1907</v>
      </c>
      <c r="C206" s="36">
        <f>C205*$B203</f>
        <v>1709.33</v>
      </c>
      <c r="D206" s="36">
        <f>D205*$B203</f>
        <v>1907</v>
      </c>
      <c r="E206" s="38">
        <f>(B206+C206+D206)/3</f>
        <v>1841.11</v>
      </c>
      <c r="F206" s="48">
        <f>F205*$B203</f>
        <v>1841.11</v>
      </c>
    </row>
    <row r="207" spans="1:6" ht="40.5" customHeight="1">
      <c r="A207" s="7" t="s">
        <v>13</v>
      </c>
      <c r="B207" s="64" t="s">
        <v>240</v>
      </c>
      <c r="C207" s="65"/>
      <c r="D207" s="65"/>
      <c r="E207" s="65"/>
      <c r="F207" s="8" t="s">
        <v>15</v>
      </c>
    </row>
    <row r="208" spans="1:6" ht="15">
      <c r="A208" s="50" t="s">
        <v>16</v>
      </c>
      <c r="B208" s="66">
        <v>1</v>
      </c>
      <c r="C208" s="66"/>
      <c r="D208" s="66"/>
      <c r="E208" s="66"/>
      <c r="F208" s="23" t="s">
        <v>15</v>
      </c>
    </row>
    <row r="209" spans="1:6" ht="12" customHeight="1">
      <c r="A209" s="50" t="s">
        <v>17</v>
      </c>
      <c r="B209" s="62"/>
      <c r="C209" s="62"/>
      <c r="D209" s="62"/>
      <c r="E209" s="62"/>
      <c r="F209" s="23" t="s">
        <v>15</v>
      </c>
    </row>
    <row r="210" spans="1:6" ht="15">
      <c r="A210" s="50" t="s">
        <v>19</v>
      </c>
      <c r="B210" s="37">
        <v>4579.62</v>
      </c>
      <c r="C210" s="37">
        <v>4163.7</v>
      </c>
      <c r="D210" s="37">
        <v>4579.62</v>
      </c>
      <c r="E210" s="38">
        <f>(B210+C210+D210)/3</f>
        <v>4440.98</v>
      </c>
      <c r="F210" s="38">
        <v>4440.98</v>
      </c>
    </row>
    <row r="211" spans="1:6" ht="15">
      <c r="A211" s="51" t="s">
        <v>20</v>
      </c>
      <c r="B211" s="36">
        <f>B210*$B208</f>
        <v>4579.62</v>
      </c>
      <c r="C211" s="36">
        <f>C210*$B208</f>
        <v>4163.7</v>
      </c>
      <c r="D211" s="36">
        <f>D210*$B208</f>
        <v>4579.62</v>
      </c>
      <c r="E211" s="38">
        <f>(B211+C211+D211)/3</f>
        <v>4440.98</v>
      </c>
      <c r="F211" s="48">
        <f>F210*$B208</f>
        <v>4440.98</v>
      </c>
    </row>
    <row r="212" spans="1:6" ht="24.75" customHeight="1">
      <c r="A212" s="7" t="s">
        <v>13</v>
      </c>
      <c r="B212" s="64" t="s">
        <v>298</v>
      </c>
      <c r="C212" s="65"/>
      <c r="D212" s="65"/>
      <c r="E212" s="65"/>
      <c r="F212" s="8" t="s">
        <v>15</v>
      </c>
    </row>
    <row r="213" spans="1:6" ht="15">
      <c r="A213" s="50" t="s">
        <v>16</v>
      </c>
      <c r="B213" s="66">
        <v>1</v>
      </c>
      <c r="C213" s="66"/>
      <c r="D213" s="66"/>
      <c r="E213" s="66"/>
      <c r="F213" s="23" t="s">
        <v>15</v>
      </c>
    </row>
    <row r="214" spans="1:6" ht="12" customHeight="1">
      <c r="A214" s="50" t="s">
        <v>17</v>
      </c>
      <c r="B214" s="62"/>
      <c r="C214" s="62"/>
      <c r="D214" s="62"/>
      <c r="E214" s="62"/>
      <c r="F214" s="23" t="s">
        <v>15</v>
      </c>
    </row>
    <row r="215" spans="1:6" ht="15">
      <c r="A215" s="50" t="s">
        <v>19</v>
      </c>
      <c r="B215" s="37">
        <v>3260.7</v>
      </c>
      <c r="C215" s="37">
        <v>2964.78</v>
      </c>
      <c r="D215" s="37">
        <v>3379.26</v>
      </c>
      <c r="E215" s="38">
        <f>(B215+C215+D215)/3</f>
        <v>3201.58</v>
      </c>
      <c r="F215" s="38">
        <v>3201.58</v>
      </c>
    </row>
    <row r="216" spans="1:6" ht="15">
      <c r="A216" s="51" t="s">
        <v>20</v>
      </c>
      <c r="B216" s="36">
        <f>B215*$B213</f>
        <v>3260.7</v>
      </c>
      <c r="C216" s="36">
        <f>C215*$B213</f>
        <v>2964.78</v>
      </c>
      <c r="D216" s="36">
        <f>D215*$B213</f>
        <v>3379.26</v>
      </c>
      <c r="E216" s="38">
        <f>(B216+C216+D216)/3</f>
        <v>3201.58</v>
      </c>
      <c r="F216" s="48">
        <f>F215*$B213</f>
        <v>3201.58</v>
      </c>
    </row>
    <row r="217" spans="1:256" ht="18.75" customHeight="1">
      <c r="A217" s="49" t="s">
        <v>20</v>
      </c>
      <c r="B217" s="28">
        <f>B216+B211+B206+B201+B196+B191+B186+B181+B176+B171+B166+B161+B156+B151+B146+B141+B136+B131+B126+B121+B116+B111+B106+B101+B96+B91+B86+B81+B76+B71+B66+B61+B56+B51+B46+B41+B36+B31+B26+B21+B16+B11</f>
        <v>112557.56</v>
      </c>
      <c r="C217" s="28">
        <f>C216+C211+C206+C201+C196+C191+C186+C181+C176+C171+C166+C161+C156+C151+C146+C141+C136+C131+C126+C121+C116+C111+C106+C101+C96+C91+C86+C81+C76+C71+C66+C61+C56+C51+C46+C41+C36+C31+C26+C21+C16+C11</f>
        <v>106415.50999999998</v>
      </c>
      <c r="D217" s="28">
        <f>D216+D211+D206+D201+D196+D191+D186+D181+D176+D171+D166+D161+D156+D151+D146+D141+D136+D131+D126+D121+D116+D111+D106+D101+D96+D91+D86+D81+D76+D71+D66+D61+D56+D51+D46+D41+D36+D31+D26+D21+D16+D11</f>
        <v>115941.41000000003</v>
      </c>
      <c r="E217" s="28">
        <f>E216+E211+E206+E201+E196+E191+E186+E181+E176+E171+E166+E161+E156+E151+E146+E141+E136+E131+E126+E121+E116+E111+E106+E101+E96+E91+E86+E81+E76+E71+E66+E61+E56+E51+E46+E41+E36+E31+E26+E21+E16+E11</f>
        <v>111638.16000000002</v>
      </c>
      <c r="F217" s="42">
        <f>F216+F211+F206+F201+F196+F191+F186+F181+F176+F171+F166+F161+F156+F151+F146+F141+F136+F131+F126+F121+F116+F111+F106+F101+F96+F86+F81+F76+F71+F66+F61+F56+F51+F46+F41+F36+F31+F26+F21+F16+F11</f>
        <v>111638.14999999998</v>
      </c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  <c r="IQ217" s="28"/>
      <c r="IR217" s="28"/>
      <c r="IS217" s="28"/>
      <c r="IT217" s="28"/>
      <c r="IU217" s="28"/>
      <c r="IV217" s="28"/>
    </row>
    <row r="218" spans="1:256" ht="45.75" customHeight="1">
      <c r="A218" s="16" t="s">
        <v>43</v>
      </c>
      <c r="B218" s="86" t="s">
        <v>44</v>
      </c>
      <c r="C218" s="86"/>
      <c r="D218" s="86" t="s">
        <v>45</v>
      </c>
      <c r="E218" s="86"/>
      <c r="F218" s="86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4"/>
      <c r="DF218" s="114"/>
      <c r="DG218" s="114"/>
      <c r="DH218" s="114"/>
      <c r="DI218" s="114"/>
      <c r="DJ218" s="114"/>
      <c r="DK218" s="114"/>
      <c r="DL218" s="114"/>
      <c r="DM218" s="114"/>
      <c r="DN218" s="114"/>
      <c r="DO218" s="114"/>
      <c r="DP218" s="114"/>
      <c r="DQ218" s="114"/>
      <c r="DR218" s="114"/>
      <c r="DS218" s="114"/>
      <c r="DT218" s="114"/>
      <c r="DU218" s="114"/>
      <c r="DV218" s="114"/>
      <c r="DW218" s="114"/>
      <c r="DX218" s="114"/>
      <c r="DY218" s="114"/>
      <c r="DZ218" s="114"/>
      <c r="EA218" s="114"/>
      <c r="EB218" s="114"/>
      <c r="EC218" s="114"/>
      <c r="ED218" s="114"/>
      <c r="EE218" s="114"/>
      <c r="EF218" s="114"/>
      <c r="EG218" s="114"/>
      <c r="EH218" s="114"/>
      <c r="EI218" s="114"/>
      <c r="EJ218" s="114"/>
      <c r="EK218" s="114"/>
      <c r="EL218" s="114"/>
      <c r="EM218" s="114"/>
      <c r="EN218" s="114"/>
      <c r="EO218" s="114"/>
      <c r="EP218" s="114"/>
      <c r="EQ218" s="114"/>
      <c r="ER218" s="114"/>
      <c r="ES218" s="114"/>
      <c r="ET218" s="114"/>
      <c r="EU218" s="114"/>
      <c r="EV218" s="114"/>
      <c r="EW218" s="114"/>
      <c r="EX218" s="114"/>
      <c r="EY218" s="114"/>
      <c r="EZ218" s="114"/>
      <c r="FA218" s="114"/>
      <c r="FB218" s="114"/>
      <c r="FC218" s="114"/>
      <c r="FD218" s="114"/>
      <c r="FE218" s="114"/>
      <c r="FF218" s="114"/>
      <c r="FG218" s="114"/>
      <c r="FH218" s="114"/>
      <c r="FI218" s="114"/>
      <c r="FJ218" s="114"/>
      <c r="FK218" s="114"/>
      <c r="FL218" s="114"/>
      <c r="FM218" s="114"/>
      <c r="FN218" s="114"/>
      <c r="FO218" s="114"/>
      <c r="FP218" s="114"/>
      <c r="FQ218" s="114"/>
      <c r="FR218" s="114"/>
      <c r="FS218" s="114"/>
      <c r="FT218" s="114"/>
      <c r="FU218" s="114"/>
      <c r="FV218" s="114"/>
      <c r="FW218" s="114"/>
      <c r="FX218" s="114"/>
      <c r="FY218" s="114"/>
      <c r="FZ218" s="114"/>
      <c r="GA218" s="114"/>
      <c r="GB218" s="114"/>
      <c r="GC218" s="114"/>
      <c r="GD218" s="114"/>
      <c r="GE218" s="114"/>
      <c r="GF218" s="114"/>
      <c r="GG218" s="114"/>
      <c r="GH218" s="114"/>
      <c r="GI218" s="114"/>
      <c r="GJ218" s="114"/>
      <c r="GK218" s="114"/>
      <c r="GL218" s="114"/>
      <c r="GM218" s="114"/>
      <c r="GN218" s="114"/>
      <c r="GO218" s="114"/>
      <c r="GP218" s="114"/>
      <c r="GQ218" s="114"/>
      <c r="GR218" s="114"/>
      <c r="GS218" s="114"/>
      <c r="GT218" s="114"/>
      <c r="GU218" s="114"/>
      <c r="GV218" s="114"/>
      <c r="GW218" s="114"/>
      <c r="GX218" s="114"/>
      <c r="GY218" s="114"/>
      <c r="GZ218" s="114"/>
      <c r="HA218" s="114"/>
      <c r="HB218" s="114"/>
      <c r="HC218" s="114"/>
      <c r="HD218" s="114"/>
      <c r="HE218" s="114"/>
      <c r="HF218" s="114"/>
      <c r="HG218" s="114"/>
      <c r="HH218" s="114"/>
      <c r="HI218" s="114"/>
      <c r="HJ218" s="114"/>
      <c r="HK218" s="114"/>
      <c r="HL218" s="114"/>
      <c r="HM218" s="114"/>
      <c r="HN218" s="114"/>
      <c r="HO218" s="114"/>
      <c r="HP218" s="114"/>
      <c r="HQ218" s="114"/>
      <c r="HR218" s="114"/>
      <c r="HS218" s="114"/>
      <c r="HT218" s="114"/>
      <c r="HU218" s="114"/>
      <c r="HV218" s="114"/>
      <c r="HW218" s="114"/>
      <c r="HX218" s="114"/>
      <c r="HY218" s="114"/>
      <c r="HZ218" s="114"/>
      <c r="IA218" s="114"/>
      <c r="IB218" s="114"/>
      <c r="IC218" s="114"/>
      <c r="ID218" s="114"/>
      <c r="IE218" s="114"/>
      <c r="IF218" s="114"/>
      <c r="IG218" s="114"/>
      <c r="IH218" s="114"/>
      <c r="II218" s="114"/>
      <c r="IJ218" s="114"/>
      <c r="IK218" s="114"/>
      <c r="IL218" s="114"/>
      <c r="IM218" s="114"/>
      <c r="IN218" s="114"/>
      <c r="IO218" s="114"/>
      <c r="IP218" s="114"/>
      <c r="IQ218" s="114"/>
      <c r="IR218" s="114"/>
      <c r="IS218" s="114"/>
      <c r="IT218" s="114"/>
      <c r="IU218" s="114"/>
      <c r="IV218" s="114"/>
    </row>
    <row r="219" spans="1:6" ht="49.5" customHeight="1">
      <c r="A219" s="16">
        <v>1</v>
      </c>
      <c r="B219" s="63" t="s">
        <v>193</v>
      </c>
      <c r="C219" s="63"/>
      <c r="D219" s="63" t="s">
        <v>306</v>
      </c>
      <c r="E219" s="63"/>
      <c r="F219" s="63"/>
    </row>
    <row r="220" spans="1:6" ht="31.5" customHeight="1">
      <c r="A220" s="16">
        <v>2</v>
      </c>
      <c r="B220" s="63" t="s">
        <v>195</v>
      </c>
      <c r="C220" s="63"/>
      <c r="D220" s="63" t="s">
        <v>307</v>
      </c>
      <c r="E220" s="63"/>
      <c r="F220" s="63"/>
    </row>
    <row r="221" spans="1:6" ht="61.5" customHeight="1">
      <c r="A221" s="16">
        <v>3</v>
      </c>
      <c r="B221" s="63" t="s">
        <v>201</v>
      </c>
      <c r="C221" s="63"/>
      <c r="D221" s="63" t="s">
        <v>305</v>
      </c>
      <c r="E221" s="63"/>
      <c r="F221" s="63"/>
    </row>
    <row r="222" spans="1:7" s="19" customFormat="1" ht="15">
      <c r="A222" s="19" t="s">
        <v>302</v>
      </c>
      <c r="E222" s="21" t="s">
        <v>73</v>
      </c>
      <c r="F222" s="22">
        <v>111639</v>
      </c>
      <c r="G222" s="22"/>
    </row>
    <row r="223" spans="6:11" s="19" customFormat="1" ht="15">
      <c r="F223" s="59"/>
      <c r="G223" s="60"/>
      <c r="H223" s="61"/>
      <c r="I223" s="56"/>
      <c r="J223" s="33"/>
      <c r="K223" s="34"/>
    </row>
    <row r="224" spans="6:11" s="19" customFormat="1" ht="15">
      <c r="F224" s="61"/>
      <c r="G224" s="56"/>
      <c r="H224" s="61"/>
      <c r="I224" s="56"/>
      <c r="J224" s="34"/>
      <c r="K224" s="34"/>
    </row>
    <row r="225" spans="1:11" s="19" customFormat="1" ht="15">
      <c r="A225" s="19" t="s">
        <v>300</v>
      </c>
      <c r="F225" s="59" t="s">
        <v>301</v>
      </c>
      <c r="G225" s="60"/>
      <c r="H225" s="61"/>
      <c r="I225" s="56"/>
      <c r="J225" s="33"/>
      <c r="K225" s="34"/>
    </row>
    <row r="226" s="19" customFormat="1" ht="15"/>
    <row r="227" spans="1:6" s="19" customFormat="1" ht="15">
      <c r="A227" s="19" t="s">
        <v>125</v>
      </c>
      <c r="E227" s="58" t="s">
        <v>126</v>
      </c>
      <c r="F227" s="58"/>
    </row>
    <row r="228" s="19" customFormat="1" ht="15"/>
    <row r="229" spans="1:6" s="19" customFormat="1" ht="15">
      <c r="A229" s="19" t="s">
        <v>76</v>
      </c>
      <c r="F229" s="21"/>
    </row>
    <row r="230" spans="1:10" ht="12.75" customHeight="1">
      <c r="A230" s="1" t="s">
        <v>191</v>
      </c>
      <c r="E230" s="56" t="s">
        <v>192</v>
      </c>
      <c r="F230" s="56"/>
      <c r="H230" s="57"/>
      <c r="I230" s="57"/>
      <c r="J230" s="57"/>
    </row>
    <row r="231" spans="1:5" ht="38.25">
      <c r="A231" s="32" t="s">
        <v>197</v>
      </c>
      <c r="B231" s="32"/>
      <c r="C231" s="32"/>
      <c r="D231" s="32"/>
      <c r="E231" s="32"/>
    </row>
    <row r="232" ht="12.75">
      <c r="P232" s="1" t="s">
        <v>200</v>
      </c>
    </row>
  </sheetData>
  <sheetProtection selectLockedCells="1" selectUnlockedCells="1"/>
  <mergeCells count="144"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77:E177"/>
    <mergeCell ref="B178:E178"/>
    <mergeCell ref="B179:E17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9:C219"/>
    <mergeCell ref="D219:F219"/>
    <mergeCell ref="B220:C220"/>
    <mergeCell ref="D220:F220"/>
    <mergeCell ref="B221:C221"/>
    <mergeCell ref="D221:F221"/>
    <mergeCell ref="B218:C218"/>
    <mergeCell ref="D218:F218"/>
    <mergeCell ref="E230:F230"/>
    <mergeCell ref="H230:J230"/>
    <mergeCell ref="E227:F227"/>
    <mergeCell ref="F223:G223"/>
    <mergeCell ref="H223:I223"/>
    <mergeCell ref="F224:G224"/>
    <mergeCell ref="H224:I224"/>
    <mergeCell ref="F225:G225"/>
    <mergeCell ref="H225:I225"/>
  </mergeCells>
  <printOptions/>
  <pageMargins left="0.4724409448818898" right="0.07874015748031496" top="0.2362204724409449" bottom="0.1968503937007874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92" t="s">
        <v>122</v>
      </c>
      <c r="C7" s="93"/>
      <c r="D7" s="93"/>
      <c r="E7" s="94"/>
      <c r="F7" s="8" t="s">
        <v>15</v>
      </c>
    </row>
    <row r="8" spans="1:6" ht="15">
      <c r="A8" s="9" t="s">
        <v>16</v>
      </c>
      <c r="B8" s="80">
        <v>3</v>
      </c>
      <c r="C8" s="80"/>
      <c r="D8" s="80"/>
      <c r="E8" s="80"/>
      <c r="F8" s="24" t="s">
        <v>15</v>
      </c>
    </row>
    <row r="9" spans="1:6" ht="30" customHeight="1">
      <c r="A9" s="9" t="s">
        <v>17</v>
      </c>
      <c r="B9" s="62" t="s">
        <v>119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95" t="s">
        <v>123</v>
      </c>
      <c r="C12" s="96"/>
      <c r="D12" s="96"/>
      <c r="E12" s="96"/>
      <c r="F12" s="8" t="s">
        <v>15</v>
      </c>
    </row>
    <row r="13" spans="1:6" ht="15">
      <c r="A13" s="9" t="s">
        <v>16</v>
      </c>
      <c r="B13" s="80">
        <v>40</v>
      </c>
      <c r="C13" s="80"/>
      <c r="D13" s="80"/>
      <c r="E13" s="80"/>
      <c r="F13" s="24" t="s">
        <v>15</v>
      </c>
    </row>
    <row r="14" spans="1:6" ht="32.25" customHeight="1">
      <c r="A14" s="9" t="s">
        <v>17</v>
      </c>
      <c r="B14" s="62" t="s">
        <v>120</v>
      </c>
      <c r="C14" s="62"/>
      <c r="D14" s="62"/>
      <c r="E14" s="62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87" t="s">
        <v>44</v>
      </c>
      <c r="C17" s="87"/>
      <c r="D17" s="87" t="s">
        <v>45</v>
      </c>
      <c r="E17" s="87"/>
      <c r="F17" s="87"/>
    </row>
    <row r="18" spans="1:6" ht="26.25" customHeight="1">
      <c r="A18" s="16">
        <v>1</v>
      </c>
      <c r="B18" s="63" t="s">
        <v>109</v>
      </c>
      <c r="C18" s="63"/>
      <c r="D18" s="63" t="s">
        <v>110</v>
      </c>
      <c r="E18" s="63"/>
      <c r="F18" s="63"/>
    </row>
    <row r="19" spans="1:6" ht="26.25" customHeight="1">
      <c r="A19" s="16">
        <v>2</v>
      </c>
      <c r="B19" s="63" t="s">
        <v>111</v>
      </c>
      <c r="C19" s="63"/>
      <c r="D19" s="63" t="s">
        <v>112</v>
      </c>
      <c r="E19" s="63"/>
      <c r="F19" s="63"/>
    </row>
    <row r="20" spans="1:6" ht="26.25" customHeight="1">
      <c r="A20" s="16">
        <v>3</v>
      </c>
      <c r="B20" s="63" t="s">
        <v>105</v>
      </c>
      <c r="C20" s="63"/>
      <c r="D20" s="63" t="s">
        <v>106</v>
      </c>
      <c r="E20" s="63"/>
      <c r="F20" s="63"/>
    </row>
    <row r="21" s="19" customFormat="1" ht="15"/>
    <row r="22" spans="6:7" s="19" customFormat="1" ht="15">
      <c r="F22" s="61"/>
      <c r="G22" s="56"/>
    </row>
    <row r="23" spans="6:7" s="19" customFormat="1" ht="15">
      <c r="F23" s="61"/>
      <c r="G23" s="56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98" t="s">
        <v>97</v>
      </c>
      <c r="C7" s="93"/>
      <c r="D7" s="93"/>
      <c r="E7" s="94"/>
      <c r="F7" s="8" t="s">
        <v>15</v>
      </c>
    </row>
    <row r="8" spans="1:6" ht="15">
      <c r="A8" s="9" t="s">
        <v>16</v>
      </c>
      <c r="B8" s="80">
        <v>11</v>
      </c>
      <c r="C8" s="80"/>
      <c r="D8" s="80"/>
      <c r="E8" s="80"/>
      <c r="F8" s="24" t="s">
        <v>15</v>
      </c>
    </row>
    <row r="9" spans="1:6" ht="39.75" customHeight="1">
      <c r="A9" s="9" t="s">
        <v>17</v>
      </c>
      <c r="B9" s="62" t="s">
        <v>96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96" t="s">
        <v>85</v>
      </c>
      <c r="C12" s="96"/>
      <c r="D12" s="96"/>
      <c r="E12" s="96"/>
      <c r="F12" s="8" t="s">
        <v>15</v>
      </c>
    </row>
    <row r="13" spans="1:6" ht="15">
      <c r="A13" s="9" t="s">
        <v>16</v>
      </c>
      <c r="B13" s="80">
        <v>14</v>
      </c>
      <c r="C13" s="80"/>
      <c r="D13" s="80"/>
      <c r="E13" s="80"/>
      <c r="F13" s="24" t="s">
        <v>15</v>
      </c>
    </row>
    <row r="14" spans="1:6" ht="22.5" customHeight="1">
      <c r="A14" s="9" t="s">
        <v>17</v>
      </c>
      <c r="B14" s="62" t="s">
        <v>86</v>
      </c>
      <c r="C14" s="62"/>
      <c r="D14" s="62"/>
      <c r="E14" s="62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96" t="s">
        <v>92</v>
      </c>
      <c r="C17" s="96"/>
      <c r="D17" s="96"/>
      <c r="E17" s="96"/>
      <c r="F17" s="8" t="s">
        <v>15</v>
      </c>
    </row>
    <row r="18" spans="1:6" ht="15">
      <c r="A18" s="9" t="s">
        <v>16</v>
      </c>
      <c r="B18" s="80">
        <v>11</v>
      </c>
      <c r="C18" s="80"/>
      <c r="D18" s="80"/>
      <c r="E18" s="80"/>
      <c r="F18" s="24" t="s">
        <v>15</v>
      </c>
    </row>
    <row r="19" spans="1:6" ht="24.75" customHeight="1">
      <c r="A19" s="9" t="s">
        <v>17</v>
      </c>
      <c r="B19" s="62" t="s">
        <v>91</v>
      </c>
      <c r="C19" s="62"/>
      <c r="D19" s="62"/>
      <c r="E19" s="62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96" t="s">
        <v>93</v>
      </c>
      <c r="C22" s="96"/>
      <c r="D22" s="96"/>
      <c r="E22" s="96"/>
      <c r="F22" s="8" t="s">
        <v>15</v>
      </c>
    </row>
    <row r="23" spans="1:6" ht="15">
      <c r="A23" s="9" t="s">
        <v>16</v>
      </c>
      <c r="B23" s="80">
        <v>11</v>
      </c>
      <c r="C23" s="80"/>
      <c r="D23" s="80"/>
      <c r="E23" s="80"/>
      <c r="F23" s="24" t="s">
        <v>15</v>
      </c>
    </row>
    <row r="24" spans="1:6" ht="15" customHeight="1">
      <c r="A24" s="9" t="s">
        <v>17</v>
      </c>
      <c r="B24" s="97" t="s">
        <v>94</v>
      </c>
      <c r="C24" s="97"/>
      <c r="D24" s="97"/>
      <c r="E24" s="97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87" t="s">
        <v>44</v>
      </c>
      <c r="C27" s="87"/>
      <c r="D27" s="87" t="s">
        <v>45</v>
      </c>
      <c r="E27" s="87"/>
      <c r="F27" s="87"/>
    </row>
    <row r="28" spans="1:6" ht="26.25" customHeight="1">
      <c r="A28" s="16">
        <v>1</v>
      </c>
      <c r="B28" s="63" t="s">
        <v>82</v>
      </c>
      <c r="C28" s="63"/>
      <c r="D28" s="63" t="s">
        <v>81</v>
      </c>
      <c r="E28" s="63"/>
      <c r="F28" s="63"/>
    </row>
    <row r="29" spans="1:6" ht="15" customHeight="1">
      <c r="A29" s="16">
        <v>2</v>
      </c>
      <c r="B29" s="63" t="s">
        <v>48</v>
      </c>
      <c r="C29" s="63"/>
      <c r="D29" s="63" t="s">
        <v>49</v>
      </c>
      <c r="E29" s="63"/>
      <c r="F29" s="63"/>
    </row>
    <row r="30" spans="1:6" ht="15" customHeight="1">
      <c r="A30" s="16">
        <v>3</v>
      </c>
      <c r="B30" s="63" t="s">
        <v>50</v>
      </c>
      <c r="C30" s="63"/>
      <c r="D30" s="63" t="s">
        <v>51</v>
      </c>
      <c r="E30" s="63"/>
      <c r="F30" s="63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61"/>
      <c r="G35" s="56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104" t="s">
        <v>95</v>
      </c>
      <c r="C7" s="105"/>
      <c r="D7" s="105"/>
      <c r="E7" s="106"/>
      <c r="F7" s="23" t="s">
        <v>15</v>
      </c>
    </row>
    <row r="8" spans="1:6" ht="15">
      <c r="A8" s="9" t="s">
        <v>16</v>
      </c>
      <c r="B8" s="99">
        <v>11</v>
      </c>
      <c r="C8" s="99"/>
      <c r="D8" s="99"/>
      <c r="E8" s="99"/>
      <c r="F8" s="24" t="s">
        <v>15</v>
      </c>
    </row>
    <row r="9" spans="1:6" ht="18" customHeight="1">
      <c r="A9" s="9" t="s">
        <v>17</v>
      </c>
      <c r="B9" s="62" t="s">
        <v>84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100" t="s">
        <v>85</v>
      </c>
      <c r="C12" s="100"/>
      <c r="D12" s="100"/>
      <c r="E12" s="100"/>
      <c r="F12" s="23" t="s">
        <v>15</v>
      </c>
    </row>
    <row r="13" spans="1:6" ht="15">
      <c r="A13" s="9" t="s">
        <v>16</v>
      </c>
      <c r="B13" s="99">
        <v>14</v>
      </c>
      <c r="C13" s="99"/>
      <c r="D13" s="99"/>
      <c r="E13" s="99"/>
      <c r="F13" s="24" t="s">
        <v>15</v>
      </c>
    </row>
    <row r="14" spans="1:6" ht="22.5" customHeight="1">
      <c r="A14" s="9" t="s">
        <v>17</v>
      </c>
      <c r="B14" s="62" t="s">
        <v>86</v>
      </c>
      <c r="C14" s="62"/>
      <c r="D14" s="62"/>
      <c r="E14" s="62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100" t="s">
        <v>87</v>
      </c>
      <c r="C17" s="100"/>
      <c r="D17" s="100"/>
      <c r="E17" s="100"/>
      <c r="F17" s="23" t="s">
        <v>15</v>
      </c>
    </row>
    <row r="18" spans="1:6" ht="15">
      <c r="A18" s="9" t="s">
        <v>16</v>
      </c>
      <c r="B18" s="99">
        <v>11</v>
      </c>
      <c r="C18" s="99"/>
      <c r="D18" s="99"/>
      <c r="E18" s="99"/>
      <c r="F18" s="24" t="s">
        <v>15</v>
      </c>
    </row>
    <row r="19" spans="1:6" ht="22.5" customHeight="1">
      <c r="A19" s="9" t="s">
        <v>17</v>
      </c>
      <c r="B19" s="101" t="s">
        <v>88</v>
      </c>
      <c r="C19" s="101"/>
      <c r="D19" s="101"/>
      <c r="E19" s="101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102" t="s">
        <v>89</v>
      </c>
      <c r="C22" s="102"/>
      <c r="D22" s="102"/>
      <c r="E22" s="102"/>
      <c r="F22" s="23" t="s">
        <v>15</v>
      </c>
    </row>
    <row r="23" spans="1:6" ht="15">
      <c r="A23" s="9" t="s">
        <v>16</v>
      </c>
      <c r="B23" s="99">
        <v>11</v>
      </c>
      <c r="C23" s="99"/>
      <c r="D23" s="99"/>
      <c r="E23" s="99"/>
      <c r="F23" s="24" t="s">
        <v>15</v>
      </c>
    </row>
    <row r="24" spans="1:6" ht="32.25" customHeight="1">
      <c r="A24" s="9" t="s">
        <v>17</v>
      </c>
      <c r="B24" s="103" t="s">
        <v>90</v>
      </c>
      <c r="C24" s="103"/>
      <c r="D24" s="103"/>
      <c r="E24" s="103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100" t="s">
        <v>92</v>
      </c>
      <c r="C27" s="100"/>
      <c r="D27" s="100"/>
      <c r="E27" s="100"/>
      <c r="F27" s="23" t="s">
        <v>15</v>
      </c>
    </row>
    <row r="28" spans="1:6" ht="15">
      <c r="A28" s="9" t="s">
        <v>16</v>
      </c>
      <c r="B28" s="80">
        <v>11</v>
      </c>
      <c r="C28" s="80"/>
      <c r="D28" s="80"/>
      <c r="E28" s="80"/>
      <c r="F28" s="24" t="s">
        <v>15</v>
      </c>
    </row>
    <row r="29" spans="1:6" ht="24.75" customHeight="1">
      <c r="A29" s="9" t="s">
        <v>17</v>
      </c>
      <c r="B29" s="103" t="s">
        <v>91</v>
      </c>
      <c r="C29" s="103"/>
      <c r="D29" s="103"/>
      <c r="E29" s="103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100" t="s">
        <v>93</v>
      </c>
      <c r="C32" s="100"/>
      <c r="D32" s="100"/>
      <c r="E32" s="100"/>
      <c r="F32" s="23" t="s">
        <v>15</v>
      </c>
    </row>
    <row r="33" spans="1:6" ht="15">
      <c r="A33" s="9" t="s">
        <v>16</v>
      </c>
      <c r="B33" s="80">
        <v>11</v>
      </c>
      <c r="C33" s="80"/>
      <c r="D33" s="80"/>
      <c r="E33" s="80"/>
      <c r="F33" s="24" t="s">
        <v>15</v>
      </c>
    </row>
    <row r="34" spans="1:6" ht="15" customHeight="1">
      <c r="A34" s="9" t="s">
        <v>17</v>
      </c>
      <c r="B34" s="97" t="s">
        <v>94</v>
      </c>
      <c r="C34" s="97"/>
      <c r="D34" s="97"/>
      <c r="E34" s="97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87" t="s">
        <v>44</v>
      </c>
      <c r="C37" s="87"/>
      <c r="D37" s="87" t="s">
        <v>45</v>
      </c>
      <c r="E37" s="87"/>
      <c r="F37" s="87"/>
    </row>
    <row r="38" spans="1:6" ht="26.25" customHeight="1">
      <c r="A38" s="16">
        <v>1</v>
      </c>
      <c r="B38" s="63" t="s">
        <v>82</v>
      </c>
      <c r="C38" s="63"/>
      <c r="D38" s="63" t="s">
        <v>81</v>
      </c>
      <c r="E38" s="63"/>
      <c r="F38" s="63"/>
    </row>
    <row r="39" spans="1:6" ht="15" customHeight="1">
      <c r="A39" s="16">
        <v>2</v>
      </c>
      <c r="B39" s="63" t="s">
        <v>48</v>
      </c>
      <c r="C39" s="63"/>
      <c r="D39" s="63" t="s">
        <v>49</v>
      </c>
      <c r="E39" s="63"/>
      <c r="F39" s="63"/>
    </row>
    <row r="40" spans="1:6" ht="15" customHeight="1">
      <c r="A40" s="16">
        <v>3</v>
      </c>
      <c r="B40" s="63" t="s">
        <v>50</v>
      </c>
      <c r="C40" s="63"/>
      <c r="D40" s="63" t="s">
        <v>51</v>
      </c>
      <c r="E40" s="63"/>
      <c r="F40" s="63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61"/>
      <c r="G45" s="56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40:C40"/>
    <mergeCell ref="D40:F40"/>
    <mergeCell ref="B38:C38"/>
    <mergeCell ref="D38:F38"/>
    <mergeCell ref="B39:C39"/>
    <mergeCell ref="D39:F39"/>
    <mergeCell ref="B37:C37"/>
    <mergeCell ref="D37:F37"/>
    <mergeCell ref="B27:E27"/>
    <mergeCell ref="B28:E28"/>
    <mergeCell ref="B29:E29"/>
    <mergeCell ref="B32:E3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13:E13"/>
    <mergeCell ref="B14:E14"/>
    <mergeCell ref="B17:E17"/>
    <mergeCell ref="B18:E18"/>
    <mergeCell ref="B19:E19"/>
    <mergeCell ref="B22:E2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95" t="s">
        <v>14</v>
      </c>
      <c r="C7" s="95"/>
      <c r="D7" s="95"/>
      <c r="E7" s="95"/>
      <c r="F7" s="8" t="s">
        <v>15</v>
      </c>
    </row>
    <row r="8" spans="1:10" ht="15">
      <c r="A8" s="9" t="s">
        <v>16</v>
      </c>
      <c r="B8" s="76">
        <v>5</v>
      </c>
      <c r="C8" s="76"/>
      <c r="D8" s="76"/>
      <c r="E8" s="76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13" t="s">
        <v>18</v>
      </c>
      <c r="C9" s="113"/>
      <c r="D9" s="113"/>
      <c r="E9" s="113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11" t="s">
        <v>21</v>
      </c>
      <c r="C12" s="111"/>
      <c r="D12" s="111"/>
      <c r="E12" s="111"/>
      <c r="F12" s="8" t="s">
        <v>15</v>
      </c>
    </row>
    <row r="13" spans="1:10" ht="15">
      <c r="A13" s="9" t="s">
        <v>16</v>
      </c>
      <c r="B13" s="76">
        <v>3</v>
      </c>
      <c r="C13" s="76"/>
      <c r="D13" s="76"/>
      <c r="E13" s="76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13" t="s">
        <v>22</v>
      </c>
      <c r="C14" s="113"/>
      <c r="D14" s="113"/>
      <c r="E14" s="113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95" t="s">
        <v>23</v>
      </c>
      <c r="C17" s="95"/>
      <c r="D17" s="95"/>
      <c r="E17" s="95"/>
      <c r="F17" s="8" t="s">
        <v>15</v>
      </c>
    </row>
    <row r="18" spans="1:10" ht="15">
      <c r="A18" s="9" t="s">
        <v>16</v>
      </c>
      <c r="B18" s="76">
        <v>2</v>
      </c>
      <c r="C18" s="76"/>
      <c r="D18" s="76"/>
      <c r="E18" s="76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07" t="s">
        <v>24</v>
      </c>
      <c r="C19" s="107"/>
      <c r="D19" s="107"/>
      <c r="E19" s="107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95" t="s">
        <v>25</v>
      </c>
      <c r="C22" s="95"/>
      <c r="D22" s="95"/>
      <c r="E22" s="95"/>
      <c r="F22" s="8" t="s">
        <v>15</v>
      </c>
    </row>
    <row r="23" spans="1:10" ht="15">
      <c r="A23" s="9" t="s">
        <v>16</v>
      </c>
      <c r="B23" s="76">
        <v>2</v>
      </c>
      <c r="C23" s="76"/>
      <c r="D23" s="76"/>
      <c r="E23" s="76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07" t="s">
        <v>26</v>
      </c>
      <c r="C24" s="107"/>
      <c r="D24" s="107"/>
      <c r="E24" s="107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95" t="s">
        <v>27</v>
      </c>
      <c r="C27" s="95"/>
      <c r="D27" s="95"/>
      <c r="E27" s="95"/>
      <c r="F27" s="8" t="s">
        <v>15</v>
      </c>
    </row>
    <row r="28" spans="1:8" ht="15">
      <c r="A28" s="9" t="s">
        <v>16</v>
      </c>
      <c r="B28" s="76">
        <v>1</v>
      </c>
      <c r="C28" s="76"/>
      <c r="D28" s="76"/>
      <c r="E28" s="76"/>
      <c r="F28" s="10" t="s">
        <v>15</v>
      </c>
      <c r="H28" s="2">
        <v>1</v>
      </c>
    </row>
    <row r="29" spans="1:6" ht="32.25" customHeight="1">
      <c r="A29" s="9" t="s">
        <v>17</v>
      </c>
      <c r="B29" s="107" t="s">
        <v>28</v>
      </c>
      <c r="C29" s="107"/>
      <c r="D29" s="107"/>
      <c r="E29" s="107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11" t="s">
        <v>29</v>
      </c>
      <c r="C32" s="111"/>
      <c r="D32" s="111"/>
      <c r="E32" s="111"/>
      <c r="F32" s="8" t="s">
        <v>15</v>
      </c>
    </row>
    <row r="33" spans="1:8" ht="15">
      <c r="A33" s="9" t="s">
        <v>16</v>
      </c>
      <c r="B33" s="76">
        <v>2</v>
      </c>
      <c r="C33" s="76"/>
      <c r="D33" s="76"/>
      <c r="E33" s="76"/>
      <c r="F33" s="10" t="s">
        <v>15</v>
      </c>
      <c r="H33" s="2">
        <v>2</v>
      </c>
    </row>
    <row r="34" spans="1:6" ht="22.5" customHeight="1">
      <c r="A34" s="9" t="s">
        <v>17</v>
      </c>
      <c r="B34" s="107" t="s">
        <v>30</v>
      </c>
      <c r="C34" s="107"/>
      <c r="D34" s="107"/>
      <c r="E34" s="107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11" t="s">
        <v>31</v>
      </c>
      <c r="C37" s="111"/>
      <c r="D37" s="111"/>
      <c r="E37" s="111"/>
      <c r="F37" s="8" t="s">
        <v>15</v>
      </c>
    </row>
    <row r="38" spans="1:8" ht="15">
      <c r="A38" s="9" t="s">
        <v>16</v>
      </c>
      <c r="B38" s="76">
        <v>2</v>
      </c>
      <c r="C38" s="76"/>
      <c r="D38" s="76"/>
      <c r="E38" s="76"/>
      <c r="F38" s="10" t="s">
        <v>15</v>
      </c>
      <c r="H38" s="2">
        <v>2</v>
      </c>
    </row>
    <row r="39" spans="1:6" ht="22.5" customHeight="1">
      <c r="A39" s="9" t="s">
        <v>17</v>
      </c>
      <c r="B39" s="107" t="s">
        <v>32</v>
      </c>
      <c r="C39" s="107"/>
      <c r="D39" s="107"/>
      <c r="E39" s="107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11" t="s">
        <v>33</v>
      </c>
      <c r="C42" s="111"/>
      <c r="D42" s="111"/>
      <c r="E42" s="111"/>
      <c r="F42" s="8" t="s">
        <v>15</v>
      </c>
    </row>
    <row r="43" spans="1:8" ht="15">
      <c r="A43" s="9" t="s">
        <v>16</v>
      </c>
      <c r="B43" s="76">
        <v>1</v>
      </c>
      <c r="C43" s="76"/>
      <c r="D43" s="76"/>
      <c r="E43" s="76"/>
      <c r="F43" s="10" t="s">
        <v>15</v>
      </c>
      <c r="H43" s="2">
        <v>1</v>
      </c>
    </row>
    <row r="44" spans="1:6" ht="22.5" customHeight="1">
      <c r="A44" s="9" t="s">
        <v>17</v>
      </c>
      <c r="B44" s="107" t="s">
        <v>34</v>
      </c>
      <c r="C44" s="107"/>
      <c r="D44" s="107"/>
      <c r="E44" s="107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11" t="s">
        <v>35</v>
      </c>
      <c r="C47" s="111"/>
      <c r="D47" s="111"/>
      <c r="E47" s="111"/>
      <c r="F47" s="8" t="s">
        <v>15</v>
      </c>
    </row>
    <row r="48" spans="1:8" ht="15">
      <c r="A48" s="9" t="s">
        <v>16</v>
      </c>
      <c r="B48" s="76">
        <v>2</v>
      </c>
      <c r="C48" s="76"/>
      <c r="D48" s="76"/>
      <c r="E48" s="76"/>
      <c r="F48" s="10" t="s">
        <v>15</v>
      </c>
      <c r="H48" s="2">
        <v>2</v>
      </c>
    </row>
    <row r="49" spans="1:6" ht="22.5" customHeight="1">
      <c r="A49" s="9" t="s">
        <v>17</v>
      </c>
      <c r="B49" s="107" t="s">
        <v>36</v>
      </c>
      <c r="C49" s="107"/>
      <c r="D49" s="107"/>
      <c r="E49" s="107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11" t="s">
        <v>37</v>
      </c>
      <c r="C52" s="111"/>
      <c r="D52" s="111"/>
      <c r="E52" s="111"/>
      <c r="F52" s="8" t="s">
        <v>15</v>
      </c>
    </row>
    <row r="53" spans="1:10" ht="15">
      <c r="A53" s="9" t="s">
        <v>16</v>
      </c>
      <c r="B53" s="76">
        <v>1</v>
      </c>
      <c r="C53" s="76"/>
      <c r="D53" s="76"/>
      <c r="E53" s="76"/>
      <c r="F53" s="10" t="s">
        <v>15</v>
      </c>
      <c r="J53" s="2">
        <v>1</v>
      </c>
    </row>
    <row r="54" spans="1:6" ht="32.25" customHeight="1">
      <c r="A54" s="9" t="s">
        <v>17</v>
      </c>
      <c r="B54" s="107" t="s">
        <v>38</v>
      </c>
      <c r="C54" s="107"/>
      <c r="D54" s="107"/>
      <c r="E54" s="107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11" t="s">
        <v>39</v>
      </c>
      <c r="C57" s="111"/>
      <c r="D57" s="111"/>
      <c r="E57" s="111"/>
      <c r="F57" s="8" t="s">
        <v>15</v>
      </c>
    </row>
    <row r="58" spans="1:10" ht="15">
      <c r="A58" s="9" t="s">
        <v>16</v>
      </c>
      <c r="B58" s="76">
        <v>1</v>
      </c>
      <c r="C58" s="76"/>
      <c r="D58" s="76"/>
      <c r="E58" s="76"/>
      <c r="F58" s="10" t="s">
        <v>15</v>
      </c>
      <c r="J58" s="2">
        <v>1</v>
      </c>
    </row>
    <row r="59" spans="1:6" ht="24.75" customHeight="1">
      <c r="A59" s="9" t="s">
        <v>17</v>
      </c>
      <c r="B59" s="112" t="s">
        <v>40</v>
      </c>
      <c r="C59" s="112"/>
      <c r="D59" s="112"/>
      <c r="E59" s="112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11" t="s">
        <v>41</v>
      </c>
      <c r="C62" s="111"/>
      <c r="D62" s="111"/>
      <c r="E62" s="111"/>
      <c r="F62" s="8" t="s">
        <v>15</v>
      </c>
    </row>
    <row r="63" spans="1:10" ht="15">
      <c r="A63" s="9" t="s">
        <v>16</v>
      </c>
      <c r="B63" s="76">
        <v>1</v>
      </c>
      <c r="C63" s="76"/>
      <c r="D63" s="76"/>
      <c r="E63" s="76"/>
      <c r="F63" s="10" t="s">
        <v>15</v>
      </c>
      <c r="J63" s="2">
        <v>1</v>
      </c>
    </row>
    <row r="64" spans="1:6" ht="15" customHeight="1">
      <c r="A64" s="9" t="s">
        <v>17</v>
      </c>
      <c r="B64" s="107" t="s">
        <v>42</v>
      </c>
      <c r="C64" s="107"/>
      <c r="D64" s="107"/>
      <c r="E64" s="107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08" t="s">
        <v>44</v>
      </c>
      <c r="C67" s="108"/>
      <c r="D67" s="109" t="s">
        <v>45</v>
      </c>
      <c r="E67" s="109"/>
      <c r="F67" s="109"/>
    </row>
    <row r="68" spans="1:6" ht="26.25" customHeight="1">
      <c r="A68" s="16">
        <v>1</v>
      </c>
      <c r="B68" s="110" t="s">
        <v>46</v>
      </c>
      <c r="C68" s="110"/>
      <c r="D68" s="110" t="s">
        <v>47</v>
      </c>
      <c r="E68" s="110"/>
      <c r="F68" s="110"/>
    </row>
    <row r="69" spans="1:6" ht="15" customHeight="1">
      <c r="A69" s="16">
        <v>2</v>
      </c>
      <c r="B69" s="110" t="s">
        <v>48</v>
      </c>
      <c r="C69" s="110"/>
      <c r="D69" s="110" t="s">
        <v>49</v>
      </c>
      <c r="E69" s="110"/>
      <c r="F69" s="110"/>
    </row>
    <row r="70" spans="1:6" ht="15" customHeight="1">
      <c r="A70" s="16">
        <v>3</v>
      </c>
      <c r="B70" s="110" t="s">
        <v>50</v>
      </c>
      <c r="C70" s="110"/>
      <c r="D70" s="110" t="s">
        <v>51</v>
      </c>
      <c r="E70" s="110"/>
      <c r="F70" s="110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95" t="s">
        <v>52</v>
      </c>
      <c r="C72" s="95"/>
      <c r="D72" s="95"/>
      <c r="E72" s="95"/>
      <c r="F72" s="8" t="s">
        <v>15</v>
      </c>
    </row>
    <row r="73" spans="1:10" ht="15">
      <c r="A73" s="9" t="s">
        <v>16</v>
      </c>
      <c r="B73" s="76">
        <v>6</v>
      </c>
      <c r="C73" s="76"/>
      <c r="D73" s="76"/>
      <c r="E73" s="76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07" t="s">
        <v>53</v>
      </c>
      <c r="C74" s="107"/>
      <c r="D74" s="107"/>
      <c r="E74" s="107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08" t="s">
        <v>44</v>
      </c>
      <c r="C77" s="108"/>
      <c r="D77" s="109" t="s">
        <v>45</v>
      </c>
      <c r="E77" s="109"/>
      <c r="F77" s="109"/>
    </row>
    <row r="78" spans="1:6" ht="26.25" customHeight="1">
      <c r="A78" s="16">
        <v>1</v>
      </c>
      <c r="B78" s="110" t="s">
        <v>46</v>
      </c>
      <c r="C78" s="110"/>
      <c r="D78" s="110" t="s">
        <v>47</v>
      </c>
      <c r="E78" s="110"/>
      <c r="F78" s="110"/>
    </row>
    <row r="79" spans="1:6" ht="26.25" customHeight="1">
      <c r="A79" s="16">
        <v>2</v>
      </c>
      <c r="B79" s="110" t="s">
        <v>54</v>
      </c>
      <c r="C79" s="110"/>
      <c r="D79" s="110" t="s">
        <v>55</v>
      </c>
      <c r="E79" s="110"/>
      <c r="F79" s="110"/>
    </row>
    <row r="80" spans="1:6" ht="15" customHeight="1">
      <c r="A80" s="16">
        <v>3</v>
      </c>
      <c r="B80" s="110" t="s">
        <v>50</v>
      </c>
      <c r="C80" s="110"/>
      <c r="D80" s="110" t="s">
        <v>51</v>
      </c>
      <c r="E80" s="110"/>
      <c r="F80" s="110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11" t="s">
        <v>56</v>
      </c>
      <c r="C82" s="111"/>
      <c r="D82" s="111"/>
      <c r="E82" s="111"/>
      <c r="F82" s="8" t="s">
        <v>15</v>
      </c>
    </row>
    <row r="83" spans="1:10" ht="15">
      <c r="A83" s="9" t="s">
        <v>16</v>
      </c>
      <c r="B83" s="76">
        <v>1</v>
      </c>
      <c r="C83" s="76"/>
      <c r="D83" s="76"/>
      <c r="E83" s="76"/>
      <c r="F83" s="10" t="s">
        <v>15</v>
      </c>
      <c r="J83" s="2">
        <v>1</v>
      </c>
    </row>
    <row r="84" spans="1:6" ht="22.5" customHeight="1">
      <c r="A84" s="9" t="s">
        <v>17</v>
      </c>
      <c r="B84" s="107" t="s">
        <v>57</v>
      </c>
      <c r="C84" s="107"/>
      <c r="D84" s="107"/>
      <c r="E84" s="107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08" t="s">
        <v>44</v>
      </c>
      <c r="C87" s="108"/>
      <c r="D87" s="109" t="s">
        <v>45</v>
      </c>
      <c r="E87" s="109"/>
      <c r="F87" s="109"/>
    </row>
    <row r="88" spans="1:6" ht="26.25" customHeight="1">
      <c r="A88" s="17">
        <v>1</v>
      </c>
      <c r="B88" s="110" t="s">
        <v>58</v>
      </c>
      <c r="C88" s="110"/>
      <c r="D88" s="110" t="s">
        <v>59</v>
      </c>
      <c r="E88" s="110"/>
      <c r="F88" s="110"/>
    </row>
    <row r="89" spans="1:6" ht="26.25" customHeight="1">
      <c r="A89" s="17">
        <v>2</v>
      </c>
      <c r="B89" s="110" t="s">
        <v>50</v>
      </c>
      <c r="C89" s="110"/>
      <c r="D89" s="110" t="s">
        <v>51</v>
      </c>
      <c r="E89" s="110"/>
      <c r="F89" s="110"/>
    </row>
    <row r="90" spans="1:6" ht="26.25" customHeight="1">
      <c r="A90" s="17">
        <v>3</v>
      </c>
      <c r="B90" s="110" t="s">
        <v>60</v>
      </c>
      <c r="C90" s="110"/>
      <c r="D90" s="110" t="s">
        <v>61</v>
      </c>
      <c r="E90" s="110"/>
      <c r="F90" s="110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11" t="s">
        <v>62</v>
      </c>
      <c r="C92" s="111"/>
      <c r="D92" s="111"/>
      <c r="E92" s="111"/>
      <c r="F92" s="8" t="s">
        <v>15</v>
      </c>
    </row>
    <row r="93" spans="1:10" ht="15">
      <c r="A93" s="9" t="s">
        <v>16</v>
      </c>
      <c r="B93" s="76">
        <v>1</v>
      </c>
      <c r="C93" s="76"/>
      <c r="D93" s="76"/>
      <c r="E93" s="76"/>
      <c r="F93" s="10" t="s">
        <v>15</v>
      </c>
      <c r="J93" s="2">
        <v>1</v>
      </c>
    </row>
    <row r="94" spans="1:6" ht="22.5" customHeight="1">
      <c r="A94" s="9" t="s">
        <v>17</v>
      </c>
      <c r="B94" s="107" t="s">
        <v>63</v>
      </c>
      <c r="C94" s="107"/>
      <c r="D94" s="107"/>
      <c r="E94" s="107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08" t="s">
        <v>44</v>
      </c>
      <c r="C97" s="108"/>
      <c r="D97" s="109" t="s">
        <v>45</v>
      </c>
      <c r="E97" s="109"/>
      <c r="F97" s="109"/>
    </row>
    <row r="98" spans="1:6" ht="26.25" customHeight="1">
      <c r="A98" s="17">
        <v>1</v>
      </c>
      <c r="B98" s="110" t="s">
        <v>58</v>
      </c>
      <c r="C98" s="110"/>
      <c r="D98" s="110" t="s">
        <v>59</v>
      </c>
      <c r="E98" s="110"/>
      <c r="F98" s="110"/>
    </row>
    <row r="99" spans="1:6" ht="26.25" customHeight="1">
      <c r="A99" s="17">
        <v>2</v>
      </c>
      <c r="B99" s="110" t="s">
        <v>50</v>
      </c>
      <c r="C99" s="110"/>
      <c r="D99" s="110" t="s">
        <v>51</v>
      </c>
      <c r="E99" s="110"/>
      <c r="F99" s="110"/>
    </row>
    <row r="100" spans="1:6" ht="26.25" customHeight="1">
      <c r="A100" s="17">
        <v>3</v>
      </c>
      <c r="B100" s="110" t="s">
        <v>54</v>
      </c>
      <c r="C100" s="110"/>
      <c r="D100" s="110" t="s">
        <v>55</v>
      </c>
      <c r="E100" s="110"/>
      <c r="F100" s="110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11" t="s">
        <v>64</v>
      </c>
      <c r="C102" s="111"/>
      <c r="D102" s="111"/>
      <c r="E102" s="111"/>
      <c r="F102" s="8" t="s">
        <v>15</v>
      </c>
    </row>
    <row r="103" spans="1:10" ht="15">
      <c r="A103" s="9" t="s">
        <v>16</v>
      </c>
      <c r="B103" s="76">
        <v>1</v>
      </c>
      <c r="C103" s="76"/>
      <c r="D103" s="76"/>
      <c r="E103" s="76"/>
      <c r="F103" s="10" t="s">
        <v>15</v>
      </c>
      <c r="J103" s="2">
        <v>1</v>
      </c>
    </row>
    <row r="104" spans="1:6" ht="22.5" customHeight="1">
      <c r="A104" s="9" t="s">
        <v>17</v>
      </c>
      <c r="B104" s="107" t="s">
        <v>65</v>
      </c>
      <c r="C104" s="107"/>
      <c r="D104" s="107"/>
      <c r="E104" s="107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08" t="s">
        <v>44</v>
      </c>
      <c r="C107" s="108"/>
      <c r="D107" s="109" t="s">
        <v>45</v>
      </c>
      <c r="E107" s="109"/>
      <c r="F107" s="109"/>
    </row>
    <row r="108" spans="1:6" ht="26.25" customHeight="1">
      <c r="A108" s="17">
        <v>1</v>
      </c>
      <c r="B108" s="110" t="s">
        <v>66</v>
      </c>
      <c r="C108" s="110"/>
      <c r="D108" s="110" t="s">
        <v>67</v>
      </c>
      <c r="E108" s="110"/>
      <c r="F108" s="110"/>
    </row>
    <row r="109" spans="1:6" ht="26.25" customHeight="1">
      <c r="A109" s="17">
        <v>2</v>
      </c>
      <c r="B109" s="110" t="s">
        <v>50</v>
      </c>
      <c r="C109" s="110"/>
      <c r="D109" s="110" t="s">
        <v>51</v>
      </c>
      <c r="E109" s="110"/>
      <c r="F109" s="110"/>
    </row>
    <row r="110" spans="1:6" ht="26.25" customHeight="1">
      <c r="A110" s="17">
        <v>3</v>
      </c>
      <c r="B110" s="110" t="s">
        <v>60</v>
      </c>
      <c r="C110" s="110"/>
      <c r="D110" s="110" t="s">
        <v>61</v>
      </c>
      <c r="E110" s="110"/>
      <c r="F110" s="110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11" t="s">
        <v>68</v>
      </c>
      <c r="C112" s="111"/>
      <c r="D112" s="111"/>
      <c r="E112" s="111"/>
      <c r="F112" s="8" t="s">
        <v>15</v>
      </c>
    </row>
    <row r="113" spans="1:11" ht="15">
      <c r="A113" s="9" t="s">
        <v>16</v>
      </c>
      <c r="B113" s="76">
        <v>1</v>
      </c>
      <c r="C113" s="76"/>
      <c r="D113" s="76"/>
      <c r="E113" s="76"/>
      <c r="F113" s="10" t="s">
        <v>15</v>
      </c>
      <c r="K113" s="2">
        <v>1</v>
      </c>
    </row>
    <row r="114" spans="1:11" ht="22.5" customHeight="1">
      <c r="A114" s="9" t="s">
        <v>17</v>
      </c>
      <c r="B114" s="107" t="s">
        <v>69</v>
      </c>
      <c r="C114" s="107"/>
      <c r="D114" s="107"/>
      <c r="E114" s="107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08" t="s">
        <v>44</v>
      </c>
      <c r="C117" s="108"/>
      <c r="D117" s="109" t="s">
        <v>45</v>
      </c>
      <c r="E117" s="109"/>
      <c r="F117" s="109"/>
    </row>
    <row r="118" spans="1:6" ht="26.25" customHeight="1">
      <c r="A118" s="17">
        <v>1</v>
      </c>
      <c r="B118" s="110" t="s">
        <v>46</v>
      </c>
      <c r="C118" s="110"/>
      <c r="D118" s="110" t="s">
        <v>47</v>
      </c>
      <c r="E118" s="110"/>
      <c r="F118" s="110"/>
    </row>
    <row r="119" spans="1:6" ht="26.25" customHeight="1">
      <c r="A119" s="17">
        <v>2</v>
      </c>
      <c r="B119" s="110" t="s">
        <v>48</v>
      </c>
      <c r="C119" s="110"/>
      <c r="D119" s="110" t="s">
        <v>49</v>
      </c>
      <c r="E119" s="110"/>
      <c r="F119" s="110"/>
    </row>
    <row r="120" spans="1:6" ht="26.25" customHeight="1">
      <c r="A120" s="17">
        <v>3</v>
      </c>
      <c r="B120" s="110" t="s">
        <v>70</v>
      </c>
      <c r="C120" s="110"/>
      <c r="D120" s="110" t="s">
        <v>71</v>
      </c>
      <c r="E120" s="110"/>
      <c r="F120" s="110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1"/>
  <sheetViews>
    <sheetView zoomScaleSheetLayoutView="100" zoomScalePageLayoutView="0" workbookViewId="0" topLeftCell="A1">
      <pane xSplit="1" ySplit="1" topLeftCell="B210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36" sqref="E3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67" t="s">
        <v>203</v>
      </c>
      <c r="C7" s="68"/>
      <c r="D7" s="68"/>
      <c r="E7" s="69"/>
      <c r="F7" s="8" t="s">
        <v>15</v>
      </c>
    </row>
    <row r="8" spans="1:6" ht="15">
      <c r="A8" s="50" t="s">
        <v>16</v>
      </c>
      <c r="B8" s="66">
        <v>1</v>
      </c>
      <c r="C8" s="66"/>
      <c r="D8" s="66"/>
      <c r="E8" s="66"/>
      <c r="F8" s="23" t="s">
        <v>15</v>
      </c>
    </row>
    <row r="9" spans="1:6" ht="12.75" customHeight="1">
      <c r="A9" s="50" t="s">
        <v>17</v>
      </c>
      <c r="B9" s="77"/>
      <c r="C9" s="77"/>
      <c r="D9" s="77"/>
      <c r="E9" s="77"/>
      <c r="F9" s="23" t="s">
        <v>15</v>
      </c>
    </row>
    <row r="10" spans="1:6" ht="15">
      <c r="A10" s="50" t="s">
        <v>19</v>
      </c>
      <c r="B10" s="37">
        <v>2513.1</v>
      </c>
      <c r="C10" s="37">
        <v>2280.42</v>
      </c>
      <c r="D10" s="37">
        <v>2547.94</v>
      </c>
      <c r="E10" s="38">
        <f>(B10+C10+D10)/3</f>
        <v>2447.1533333333336</v>
      </c>
      <c r="F10" s="38">
        <v>2447.15</v>
      </c>
    </row>
    <row r="11" spans="1:6" ht="15">
      <c r="A11" s="51" t="s">
        <v>20</v>
      </c>
      <c r="B11" s="36">
        <f>B10*$B8</f>
        <v>2513.1</v>
      </c>
      <c r="C11" s="36">
        <f>C10*$B8</f>
        <v>2280.42</v>
      </c>
      <c r="D11" s="36">
        <f>D10*$B8</f>
        <v>2547.94</v>
      </c>
      <c r="E11" s="38">
        <f>(B11+C11+D11)/3</f>
        <v>2447.1533333333336</v>
      </c>
      <c r="F11" s="48">
        <f>F10*$B8</f>
        <v>2447.15</v>
      </c>
    </row>
    <row r="12" spans="1:6" ht="37.5" customHeight="1">
      <c r="A12" s="7" t="s">
        <v>13</v>
      </c>
      <c r="B12" s="64" t="s">
        <v>204</v>
      </c>
      <c r="C12" s="65"/>
      <c r="D12" s="65"/>
      <c r="E12" s="65"/>
      <c r="F12" s="8" t="s">
        <v>15</v>
      </c>
    </row>
    <row r="13" spans="1:6" ht="15">
      <c r="A13" s="50" t="s">
        <v>16</v>
      </c>
      <c r="B13" s="66">
        <v>1</v>
      </c>
      <c r="C13" s="66"/>
      <c r="D13" s="66"/>
      <c r="E13" s="66"/>
      <c r="F13" s="23" t="s">
        <v>15</v>
      </c>
    </row>
    <row r="14" spans="1:6" ht="15" customHeight="1">
      <c r="A14" s="50" t="s">
        <v>17</v>
      </c>
      <c r="B14" s="62"/>
      <c r="C14" s="62"/>
      <c r="D14" s="62"/>
      <c r="E14" s="62"/>
      <c r="F14" s="23" t="s">
        <v>15</v>
      </c>
    </row>
    <row r="15" spans="1:6" ht="15">
      <c r="A15" s="50" t="s">
        <v>19</v>
      </c>
      <c r="B15" s="37">
        <v>1049.01</v>
      </c>
      <c r="C15" s="37">
        <v>953.85</v>
      </c>
      <c r="D15" s="37">
        <v>1063.91</v>
      </c>
      <c r="E15" s="38">
        <f>(B15+C15+D15)/3</f>
        <v>1022.2566666666668</v>
      </c>
      <c r="F15" s="38">
        <v>1022.26</v>
      </c>
    </row>
    <row r="16" spans="1:6" ht="15">
      <c r="A16" s="51" t="s">
        <v>20</v>
      </c>
      <c r="B16" s="36">
        <f>B15*$B13</f>
        <v>1049.01</v>
      </c>
      <c r="C16" s="36">
        <f>C15*$B13</f>
        <v>953.85</v>
      </c>
      <c r="D16" s="36">
        <f>D15*$B13</f>
        <v>1063.91</v>
      </c>
      <c r="E16" s="38">
        <f>(B16+C16+D16)/3</f>
        <v>1022.2566666666668</v>
      </c>
      <c r="F16" s="48">
        <f>F15*$B13</f>
        <v>1022.26</v>
      </c>
    </row>
    <row r="17" spans="1:6" ht="13.5" customHeight="1">
      <c r="A17" s="7" t="s">
        <v>13</v>
      </c>
      <c r="B17" s="67" t="s">
        <v>205</v>
      </c>
      <c r="C17" s="68"/>
      <c r="D17" s="68"/>
      <c r="E17" s="69"/>
      <c r="F17" s="8" t="s">
        <v>15</v>
      </c>
    </row>
    <row r="18" spans="1:6" ht="15">
      <c r="A18" s="50" t="s">
        <v>16</v>
      </c>
      <c r="B18" s="66">
        <v>1</v>
      </c>
      <c r="C18" s="66"/>
      <c r="D18" s="66"/>
      <c r="E18" s="66"/>
      <c r="F18" s="23" t="s">
        <v>15</v>
      </c>
    </row>
    <row r="19" spans="1:6" ht="12.75" customHeight="1">
      <c r="A19" s="50" t="s">
        <v>17</v>
      </c>
      <c r="B19" s="62"/>
      <c r="C19" s="62"/>
      <c r="D19" s="62"/>
      <c r="E19" s="62"/>
      <c r="F19" s="23" t="s">
        <v>15</v>
      </c>
    </row>
    <row r="20" spans="1:6" ht="15">
      <c r="A20" s="50" t="s">
        <v>19</v>
      </c>
      <c r="B20" s="37">
        <v>1176.52</v>
      </c>
      <c r="C20" s="37">
        <v>1069.88</v>
      </c>
      <c r="D20" s="37">
        <v>1194.17</v>
      </c>
      <c r="E20" s="38">
        <f>(B20+C20+D20)/3</f>
        <v>1146.8566666666668</v>
      </c>
      <c r="F20" s="38">
        <v>1146.86</v>
      </c>
    </row>
    <row r="21" spans="1:6" ht="15">
      <c r="A21" s="51" t="s">
        <v>20</v>
      </c>
      <c r="B21" s="36">
        <f>B20*$B18</f>
        <v>1176.52</v>
      </c>
      <c r="C21" s="36">
        <f>C20*$B18</f>
        <v>1069.88</v>
      </c>
      <c r="D21" s="36">
        <f>D20*$B18</f>
        <v>1194.17</v>
      </c>
      <c r="E21" s="38">
        <f>(B21+C21+D21)/3</f>
        <v>1146.8566666666668</v>
      </c>
      <c r="F21" s="48">
        <f>F20*$B18</f>
        <v>1146.86</v>
      </c>
    </row>
    <row r="22" spans="1:6" ht="51.75" customHeight="1">
      <c r="A22" s="7" t="s">
        <v>13</v>
      </c>
      <c r="B22" s="64" t="s">
        <v>206</v>
      </c>
      <c r="C22" s="65"/>
      <c r="D22" s="65"/>
      <c r="E22" s="65"/>
      <c r="F22" s="8"/>
    </row>
    <row r="23" spans="1:6" ht="15">
      <c r="A23" s="50" t="s">
        <v>16</v>
      </c>
      <c r="B23" s="66">
        <v>1</v>
      </c>
      <c r="C23" s="66"/>
      <c r="D23" s="66"/>
      <c r="E23" s="66"/>
      <c r="F23" s="23" t="s">
        <v>15</v>
      </c>
    </row>
    <row r="24" spans="1:6" ht="15" customHeight="1">
      <c r="A24" s="50" t="s">
        <v>17</v>
      </c>
      <c r="B24" s="62"/>
      <c r="C24" s="62"/>
      <c r="D24" s="62"/>
      <c r="E24" s="62"/>
      <c r="F24" s="23" t="s">
        <v>15</v>
      </c>
    </row>
    <row r="25" spans="1:6" ht="15">
      <c r="A25" s="50" t="s">
        <v>19</v>
      </c>
      <c r="B25" s="37">
        <v>4958.4</v>
      </c>
      <c r="C25" s="37">
        <v>4506.18</v>
      </c>
      <c r="D25" s="37">
        <v>5018.64</v>
      </c>
      <c r="E25" s="38">
        <f>(B25+C25+D25)/3</f>
        <v>4827.740000000001</v>
      </c>
      <c r="F25" s="38">
        <v>4827.74</v>
      </c>
    </row>
    <row r="26" spans="1:6" ht="15">
      <c r="A26" s="51" t="s">
        <v>20</v>
      </c>
      <c r="B26" s="36">
        <f>B25*$B23</f>
        <v>4958.4</v>
      </c>
      <c r="C26" s="36">
        <f>C25*$B23</f>
        <v>4506.18</v>
      </c>
      <c r="D26" s="36">
        <f>D25*$B23</f>
        <v>5018.64</v>
      </c>
      <c r="E26" s="38">
        <f>(B26+C26+D26)/3</f>
        <v>4827.740000000001</v>
      </c>
      <c r="F26" s="48">
        <f>F25*$B23</f>
        <v>4827.74</v>
      </c>
    </row>
    <row r="27" spans="1:6" ht="39" customHeight="1">
      <c r="A27" s="7" t="s">
        <v>13</v>
      </c>
      <c r="B27" s="73" t="s">
        <v>207</v>
      </c>
      <c r="C27" s="74"/>
      <c r="D27" s="74"/>
      <c r="E27" s="75"/>
      <c r="F27" s="8" t="s">
        <v>15</v>
      </c>
    </row>
    <row r="28" spans="1:6" ht="15">
      <c r="A28" s="50" t="s">
        <v>16</v>
      </c>
      <c r="B28" s="66">
        <v>1</v>
      </c>
      <c r="C28" s="66"/>
      <c r="D28" s="66"/>
      <c r="E28" s="66"/>
      <c r="F28" s="23" t="s">
        <v>15</v>
      </c>
    </row>
    <row r="29" spans="1:6" ht="17.25" customHeight="1">
      <c r="A29" s="50" t="s">
        <v>17</v>
      </c>
      <c r="B29" s="62"/>
      <c r="C29" s="62"/>
      <c r="D29" s="62"/>
      <c r="E29" s="62"/>
      <c r="F29" s="23" t="s">
        <v>15</v>
      </c>
    </row>
    <row r="30" spans="1:6" ht="15">
      <c r="A30" s="50" t="s">
        <v>19</v>
      </c>
      <c r="B30" s="37">
        <v>2539.22</v>
      </c>
      <c r="C30" s="37">
        <v>2308.56</v>
      </c>
      <c r="D30" s="37">
        <v>2587.26</v>
      </c>
      <c r="E30" s="38">
        <f>(B30+C30+D30)/3</f>
        <v>2478.346666666667</v>
      </c>
      <c r="F30" s="38">
        <v>2478.35</v>
      </c>
    </row>
    <row r="31" spans="1:6" ht="15">
      <c r="A31" s="51" t="s">
        <v>20</v>
      </c>
      <c r="B31" s="36">
        <f>B30*$B28</f>
        <v>2539.22</v>
      </c>
      <c r="C31" s="36">
        <f>C30*$B28</f>
        <v>2308.56</v>
      </c>
      <c r="D31" s="36">
        <f>D30*$B28</f>
        <v>2587.26</v>
      </c>
      <c r="E31" s="38">
        <f>(B31+C31+D31)/3</f>
        <v>2478.346666666667</v>
      </c>
      <c r="F31" s="48">
        <f>F30*$B28</f>
        <v>2478.35</v>
      </c>
    </row>
    <row r="32" spans="1:6" ht="24.75" customHeight="1">
      <c r="A32" s="7" t="s">
        <v>13</v>
      </c>
      <c r="B32" s="64" t="s">
        <v>208</v>
      </c>
      <c r="C32" s="65"/>
      <c r="D32" s="65"/>
      <c r="E32" s="65"/>
      <c r="F32" s="8" t="s">
        <v>15</v>
      </c>
    </row>
    <row r="33" spans="1:6" ht="15">
      <c r="A33" s="50" t="s">
        <v>16</v>
      </c>
      <c r="B33" s="66">
        <v>1</v>
      </c>
      <c r="C33" s="66"/>
      <c r="D33" s="66"/>
      <c r="E33" s="66"/>
      <c r="F33" s="23" t="s">
        <v>15</v>
      </c>
    </row>
    <row r="34" spans="1:6" ht="14.25" customHeight="1">
      <c r="A34" s="50" t="s">
        <v>17</v>
      </c>
      <c r="B34" s="62"/>
      <c r="C34" s="62"/>
      <c r="D34" s="62"/>
      <c r="E34" s="62"/>
      <c r="F34" s="23" t="s">
        <v>15</v>
      </c>
    </row>
    <row r="35" spans="1:6" ht="15">
      <c r="A35" s="50" t="s">
        <v>19</v>
      </c>
      <c r="B35" s="37">
        <v>737.76</v>
      </c>
      <c r="C35" s="37">
        <v>450</v>
      </c>
      <c r="D35" s="37">
        <v>766.54</v>
      </c>
      <c r="E35" s="38">
        <f>(B35+C35+D35)/3</f>
        <v>651.4333333333333</v>
      </c>
      <c r="F35" s="38">
        <v>651.43</v>
      </c>
    </row>
    <row r="36" spans="1:6" ht="15">
      <c r="A36" s="51" t="s">
        <v>20</v>
      </c>
      <c r="B36" s="36">
        <f>B35*$B33</f>
        <v>737.76</v>
      </c>
      <c r="C36" s="36">
        <f>C35*$B33</f>
        <v>450</v>
      </c>
      <c r="D36" s="36">
        <f>D35*$B33</f>
        <v>766.54</v>
      </c>
      <c r="E36" s="38">
        <f>(B36+C36+D36)/3</f>
        <v>651.4333333333333</v>
      </c>
      <c r="F36" s="47">
        <v>651.43</v>
      </c>
    </row>
    <row r="37" spans="1:6" ht="13.5" customHeight="1">
      <c r="A37" s="7" t="s">
        <v>13</v>
      </c>
      <c r="B37" s="67" t="s">
        <v>209</v>
      </c>
      <c r="C37" s="68"/>
      <c r="D37" s="68"/>
      <c r="E37" s="69"/>
      <c r="F37" s="8" t="s">
        <v>15</v>
      </c>
    </row>
    <row r="38" spans="1:6" ht="15">
      <c r="A38" s="50" t="s">
        <v>16</v>
      </c>
      <c r="B38" s="66">
        <v>1</v>
      </c>
      <c r="C38" s="66"/>
      <c r="D38" s="66"/>
      <c r="E38" s="66"/>
      <c r="F38" s="23" t="s">
        <v>15</v>
      </c>
    </row>
    <row r="39" spans="1:6" ht="17.25" customHeight="1">
      <c r="A39" s="50" t="s">
        <v>17</v>
      </c>
      <c r="B39" s="62"/>
      <c r="C39" s="62"/>
      <c r="D39" s="62"/>
      <c r="E39" s="62"/>
      <c r="F39" s="23" t="s">
        <v>15</v>
      </c>
    </row>
    <row r="40" spans="1:6" ht="15">
      <c r="A40" s="50" t="s">
        <v>19</v>
      </c>
      <c r="B40" s="37">
        <v>1255.32</v>
      </c>
      <c r="C40" s="37">
        <v>1041.42</v>
      </c>
      <c r="D40" s="37">
        <v>1328.65</v>
      </c>
      <c r="E40" s="38">
        <f>(B40+C40+D40)/3</f>
        <v>1208.4633333333334</v>
      </c>
      <c r="F40" s="38">
        <v>1208.46</v>
      </c>
    </row>
    <row r="41" spans="1:6" ht="15">
      <c r="A41" s="51" t="s">
        <v>20</v>
      </c>
      <c r="B41" s="36">
        <f>B40*$B38</f>
        <v>1255.32</v>
      </c>
      <c r="C41" s="36">
        <f>C40*$B38</f>
        <v>1041.42</v>
      </c>
      <c r="D41" s="36">
        <f>D40*$B38</f>
        <v>1328.65</v>
      </c>
      <c r="E41" s="38">
        <f>(B41+C41+D41)/3</f>
        <v>1208.4633333333334</v>
      </c>
      <c r="F41" s="47">
        <v>1208.46</v>
      </c>
    </row>
    <row r="42" spans="1:6" ht="39.75" customHeight="1">
      <c r="A42" s="7" t="s">
        <v>13</v>
      </c>
      <c r="B42" s="64" t="s">
        <v>241</v>
      </c>
      <c r="C42" s="65"/>
      <c r="D42" s="65"/>
      <c r="E42" s="65"/>
      <c r="F42" s="8" t="s">
        <v>15</v>
      </c>
    </row>
    <row r="43" spans="1:6" ht="15">
      <c r="A43" s="50" t="s">
        <v>16</v>
      </c>
      <c r="B43" s="66">
        <v>1</v>
      </c>
      <c r="C43" s="66"/>
      <c r="D43" s="66"/>
      <c r="E43" s="66"/>
      <c r="F43" s="23" t="s">
        <v>15</v>
      </c>
    </row>
    <row r="44" spans="1:6" ht="15.75" customHeight="1">
      <c r="A44" s="50" t="s">
        <v>17</v>
      </c>
      <c r="B44" s="62"/>
      <c r="C44" s="62"/>
      <c r="D44" s="62"/>
      <c r="E44" s="62"/>
      <c r="F44" s="23" t="s">
        <v>15</v>
      </c>
    </row>
    <row r="45" spans="1:6" ht="15">
      <c r="A45" s="50" t="s">
        <v>19</v>
      </c>
      <c r="B45" s="37">
        <v>4061.76</v>
      </c>
      <c r="C45" s="37">
        <v>3664.68</v>
      </c>
      <c r="D45" s="37">
        <v>4137.94</v>
      </c>
      <c r="E45" s="38">
        <f>(B45+C45+D45)/3</f>
        <v>3954.7933333333335</v>
      </c>
      <c r="F45" s="38">
        <v>3954.79</v>
      </c>
    </row>
    <row r="46" spans="1:6" ht="15">
      <c r="A46" s="51" t="s">
        <v>20</v>
      </c>
      <c r="B46" s="36">
        <f>B45*$B43</f>
        <v>4061.76</v>
      </c>
      <c r="C46" s="36">
        <f>C45*$B43</f>
        <v>3664.68</v>
      </c>
      <c r="D46" s="36">
        <f>D45*$B43</f>
        <v>4137.94</v>
      </c>
      <c r="E46" s="38">
        <f>(B46+C46+D46)/3</f>
        <v>3954.7933333333335</v>
      </c>
      <c r="F46" s="48">
        <f>F45*$B43</f>
        <v>3954.79</v>
      </c>
    </row>
    <row r="47" spans="1:6" ht="38.25" customHeight="1">
      <c r="A47" s="7" t="s">
        <v>13</v>
      </c>
      <c r="B47" s="64" t="s">
        <v>210</v>
      </c>
      <c r="C47" s="65"/>
      <c r="D47" s="65"/>
      <c r="E47" s="65"/>
      <c r="F47" s="8" t="s">
        <v>15</v>
      </c>
    </row>
    <row r="48" spans="1:6" ht="15">
      <c r="A48" s="50" t="s">
        <v>16</v>
      </c>
      <c r="B48" s="66">
        <v>1</v>
      </c>
      <c r="C48" s="66"/>
      <c r="D48" s="66"/>
      <c r="E48" s="66"/>
      <c r="F48" s="23" t="s">
        <v>15</v>
      </c>
    </row>
    <row r="49" spans="1:6" ht="15" customHeight="1">
      <c r="A49" s="50" t="s">
        <v>17</v>
      </c>
      <c r="B49" s="62"/>
      <c r="C49" s="62"/>
      <c r="D49" s="62"/>
      <c r="E49" s="62"/>
      <c r="F49" s="23" t="s">
        <v>15</v>
      </c>
    </row>
    <row r="50" spans="1:6" ht="15">
      <c r="A50" s="50" t="s">
        <v>19</v>
      </c>
      <c r="B50" s="37">
        <v>3832</v>
      </c>
      <c r="C50" s="37">
        <v>3573.36</v>
      </c>
      <c r="D50" s="37">
        <v>4006.8</v>
      </c>
      <c r="E50" s="38">
        <f>(B50+C50+D50)/3</f>
        <v>3804.0533333333333</v>
      </c>
      <c r="F50" s="38">
        <v>3804.05</v>
      </c>
    </row>
    <row r="51" spans="1:6" ht="15">
      <c r="A51" s="51" t="s">
        <v>20</v>
      </c>
      <c r="B51" s="36">
        <f>B50*$B48</f>
        <v>3832</v>
      </c>
      <c r="C51" s="36">
        <f>C50*$B48</f>
        <v>3573.36</v>
      </c>
      <c r="D51" s="36">
        <f>D50*$B48</f>
        <v>4006.8</v>
      </c>
      <c r="E51" s="38">
        <f>(B51+C51+D51)/3</f>
        <v>3804.0533333333333</v>
      </c>
      <c r="F51" s="47">
        <v>3804.05</v>
      </c>
    </row>
    <row r="52" spans="1:6" ht="50.25" customHeight="1">
      <c r="A52" s="7" t="s">
        <v>13</v>
      </c>
      <c r="B52" s="67" t="s">
        <v>211</v>
      </c>
      <c r="C52" s="68"/>
      <c r="D52" s="68"/>
      <c r="E52" s="69"/>
      <c r="F52" s="8" t="s">
        <v>15</v>
      </c>
    </row>
    <row r="53" spans="1:6" ht="15">
      <c r="A53" s="50" t="s">
        <v>16</v>
      </c>
      <c r="B53" s="66">
        <v>1</v>
      </c>
      <c r="C53" s="66"/>
      <c r="D53" s="66"/>
      <c r="E53" s="66"/>
      <c r="F53" s="23" t="s">
        <v>15</v>
      </c>
    </row>
    <row r="54" spans="1:6" ht="17.25" customHeight="1">
      <c r="A54" s="50" t="s">
        <v>17</v>
      </c>
      <c r="B54" s="62"/>
      <c r="C54" s="62"/>
      <c r="D54" s="62"/>
      <c r="E54" s="62"/>
      <c r="F54" s="23" t="s">
        <v>15</v>
      </c>
    </row>
    <row r="55" spans="1:6" ht="15">
      <c r="A55" s="50" t="s">
        <v>19</v>
      </c>
      <c r="B55" s="37">
        <v>868.56</v>
      </c>
      <c r="C55" s="37">
        <v>789.84</v>
      </c>
      <c r="D55" s="37">
        <v>884.02</v>
      </c>
      <c r="E55" s="38">
        <f>(B55+C55+D55)/3</f>
        <v>847.4733333333334</v>
      </c>
      <c r="F55" s="38">
        <v>847.47</v>
      </c>
    </row>
    <row r="56" spans="1:6" ht="15">
      <c r="A56" s="51" t="s">
        <v>20</v>
      </c>
      <c r="B56" s="36">
        <f>B55*$B53</f>
        <v>868.56</v>
      </c>
      <c r="C56" s="36">
        <f>C55*$B53</f>
        <v>789.84</v>
      </c>
      <c r="D56" s="36">
        <f>D55*$B53</f>
        <v>884.02</v>
      </c>
      <c r="E56" s="38">
        <f>(B56+C56+D56)/3</f>
        <v>847.4733333333334</v>
      </c>
      <c r="F56" s="48">
        <f>F55*$B53</f>
        <v>847.47</v>
      </c>
    </row>
    <row r="57" spans="1:6" ht="51" customHeight="1">
      <c r="A57" s="7" t="s">
        <v>13</v>
      </c>
      <c r="B57" s="64" t="s">
        <v>212</v>
      </c>
      <c r="C57" s="65"/>
      <c r="D57" s="65"/>
      <c r="E57" s="65"/>
      <c r="F57" s="8" t="s">
        <v>15</v>
      </c>
    </row>
    <row r="58" spans="1:6" ht="15">
      <c r="A58" s="50" t="s">
        <v>16</v>
      </c>
      <c r="B58" s="66">
        <v>1</v>
      </c>
      <c r="C58" s="66"/>
      <c r="D58" s="66"/>
      <c r="E58" s="66"/>
      <c r="F58" s="23" t="s">
        <v>15</v>
      </c>
    </row>
    <row r="59" spans="1:6" ht="15" customHeight="1">
      <c r="A59" s="50" t="s">
        <v>17</v>
      </c>
      <c r="B59" s="62"/>
      <c r="C59" s="62"/>
      <c r="D59" s="62"/>
      <c r="E59" s="62"/>
      <c r="F59" s="23" t="s">
        <v>15</v>
      </c>
    </row>
    <row r="60" spans="1:6" ht="15">
      <c r="A60" s="50" t="s">
        <v>19</v>
      </c>
      <c r="B60" s="37">
        <v>1751.16</v>
      </c>
      <c r="C60" s="37">
        <v>1443.33</v>
      </c>
      <c r="D60" s="37">
        <v>1782.88</v>
      </c>
      <c r="E60" s="38">
        <f>(B60+C60+D60)/3</f>
        <v>1659.1233333333332</v>
      </c>
      <c r="F60" s="38">
        <v>1659.12</v>
      </c>
    </row>
    <row r="61" spans="1:6" ht="15">
      <c r="A61" s="51" t="s">
        <v>20</v>
      </c>
      <c r="B61" s="36">
        <f>B60*$B58</f>
        <v>1751.16</v>
      </c>
      <c r="C61" s="36">
        <f>C60*$B58</f>
        <v>1443.33</v>
      </c>
      <c r="D61" s="36">
        <f>D60*$B58</f>
        <v>1782.88</v>
      </c>
      <c r="E61" s="38">
        <f>(B61+C61+D61)/3</f>
        <v>1659.1233333333332</v>
      </c>
      <c r="F61" s="48">
        <f>F60*$B58</f>
        <v>1659.12</v>
      </c>
    </row>
    <row r="62" spans="1:6" ht="26.25" customHeight="1">
      <c r="A62" s="7" t="s">
        <v>13</v>
      </c>
      <c r="B62" s="67" t="s">
        <v>213</v>
      </c>
      <c r="C62" s="68"/>
      <c r="D62" s="68"/>
      <c r="E62" s="69"/>
      <c r="F62" s="8" t="s">
        <v>15</v>
      </c>
    </row>
    <row r="63" spans="1:6" ht="15">
      <c r="A63" s="50" t="s">
        <v>16</v>
      </c>
      <c r="B63" s="66">
        <v>1</v>
      </c>
      <c r="C63" s="66"/>
      <c r="D63" s="66"/>
      <c r="E63" s="66"/>
      <c r="F63" s="23" t="s">
        <v>15</v>
      </c>
    </row>
    <row r="64" spans="1:6" ht="17.25" customHeight="1">
      <c r="A64" s="50" t="s">
        <v>17</v>
      </c>
      <c r="B64" s="62"/>
      <c r="C64" s="62"/>
      <c r="D64" s="62"/>
      <c r="E64" s="62"/>
      <c r="F64" s="23" t="s">
        <v>15</v>
      </c>
    </row>
    <row r="65" spans="1:6" ht="15">
      <c r="A65" s="50" t="s">
        <v>19</v>
      </c>
      <c r="B65" s="37">
        <v>658.56</v>
      </c>
      <c r="C65" s="37">
        <v>425.76</v>
      </c>
      <c r="D65" s="37">
        <v>686.62</v>
      </c>
      <c r="E65" s="38">
        <f>(B65+C65+D65)/3</f>
        <v>590.3133333333334</v>
      </c>
      <c r="F65" s="38">
        <v>590.31</v>
      </c>
    </row>
    <row r="66" spans="1:6" ht="15">
      <c r="A66" s="51" t="s">
        <v>20</v>
      </c>
      <c r="B66" s="36">
        <f>B65*$B63</f>
        <v>658.56</v>
      </c>
      <c r="C66" s="36">
        <f>C65*$B63</f>
        <v>425.76</v>
      </c>
      <c r="D66" s="36">
        <f>D65*$B63</f>
        <v>686.62</v>
      </c>
      <c r="E66" s="38">
        <f>(B66+C66+D66)/3</f>
        <v>590.3133333333334</v>
      </c>
      <c r="F66" s="47">
        <v>590.31</v>
      </c>
    </row>
    <row r="67" spans="1:6" ht="12.75" customHeight="1">
      <c r="A67" s="7" t="s">
        <v>13</v>
      </c>
      <c r="B67" s="64" t="s">
        <v>214</v>
      </c>
      <c r="C67" s="65"/>
      <c r="D67" s="65"/>
      <c r="E67" s="65"/>
      <c r="F67" s="8" t="s">
        <v>15</v>
      </c>
    </row>
    <row r="68" spans="1:6" ht="15">
      <c r="A68" s="50" t="s">
        <v>16</v>
      </c>
      <c r="B68" s="66">
        <v>1</v>
      </c>
      <c r="C68" s="66"/>
      <c r="D68" s="66"/>
      <c r="E68" s="66"/>
      <c r="F68" s="23" t="s">
        <v>15</v>
      </c>
    </row>
    <row r="69" spans="1:6" ht="13.5" customHeight="1">
      <c r="A69" s="50" t="s">
        <v>17</v>
      </c>
      <c r="B69" s="62"/>
      <c r="C69" s="62"/>
      <c r="D69" s="62"/>
      <c r="E69" s="62"/>
      <c r="F69" s="23" t="s">
        <v>15</v>
      </c>
    </row>
    <row r="70" spans="1:6" ht="15">
      <c r="A70" s="50" t="s">
        <v>19</v>
      </c>
      <c r="B70" s="37">
        <v>356.6</v>
      </c>
      <c r="C70" s="37">
        <v>321.78</v>
      </c>
      <c r="D70" s="37">
        <v>370.66</v>
      </c>
      <c r="E70" s="38">
        <f>(B70+C70+D70)/3</f>
        <v>349.68</v>
      </c>
      <c r="F70" s="38">
        <v>349.68</v>
      </c>
    </row>
    <row r="71" spans="1:6" ht="15">
      <c r="A71" s="51" t="s">
        <v>20</v>
      </c>
      <c r="B71" s="36">
        <f>B70*$B68</f>
        <v>356.6</v>
      </c>
      <c r="C71" s="36">
        <f>C70*$B68</f>
        <v>321.78</v>
      </c>
      <c r="D71" s="36">
        <f>D70*$B68</f>
        <v>370.66</v>
      </c>
      <c r="E71" s="38">
        <f>(B71+C71+D71)/3</f>
        <v>349.68</v>
      </c>
      <c r="F71" s="48">
        <f>F70*$B68</f>
        <v>349.68</v>
      </c>
    </row>
    <row r="72" spans="1:6" ht="15" customHeight="1">
      <c r="A72" s="7" t="s">
        <v>13</v>
      </c>
      <c r="B72" s="67" t="s">
        <v>215</v>
      </c>
      <c r="C72" s="68"/>
      <c r="D72" s="68"/>
      <c r="E72" s="69"/>
      <c r="F72" s="8" t="s">
        <v>15</v>
      </c>
    </row>
    <row r="73" spans="1:6" ht="15">
      <c r="A73" s="50" t="s">
        <v>16</v>
      </c>
      <c r="B73" s="66">
        <v>1</v>
      </c>
      <c r="C73" s="66"/>
      <c r="D73" s="66"/>
      <c r="E73" s="66"/>
      <c r="F73" s="23" t="s">
        <v>15</v>
      </c>
    </row>
    <row r="74" spans="1:6" ht="17.25" customHeight="1">
      <c r="A74" s="50" t="s">
        <v>17</v>
      </c>
      <c r="B74" s="62"/>
      <c r="C74" s="62"/>
      <c r="D74" s="62"/>
      <c r="E74" s="62"/>
      <c r="F74" s="23" t="s">
        <v>15</v>
      </c>
    </row>
    <row r="75" spans="1:6" ht="15">
      <c r="A75" s="50" t="s">
        <v>19</v>
      </c>
      <c r="B75" s="37">
        <v>605.3</v>
      </c>
      <c r="C75" s="37">
        <v>370.26</v>
      </c>
      <c r="D75" s="37">
        <v>629.83</v>
      </c>
      <c r="E75" s="38">
        <f>(B75+C75+D75)/3</f>
        <v>535.13</v>
      </c>
      <c r="F75" s="38">
        <v>535.13</v>
      </c>
    </row>
    <row r="76" spans="1:6" ht="15">
      <c r="A76" s="51" t="s">
        <v>20</v>
      </c>
      <c r="B76" s="36">
        <f>B75*$B73</f>
        <v>605.3</v>
      </c>
      <c r="C76" s="36">
        <f>C75*$B73</f>
        <v>370.26</v>
      </c>
      <c r="D76" s="36">
        <f>D75*$B73</f>
        <v>629.83</v>
      </c>
      <c r="E76" s="38">
        <f>(B76+C76+D76)/3</f>
        <v>535.13</v>
      </c>
      <c r="F76" s="48">
        <f>F75*$B73</f>
        <v>535.13</v>
      </c>
    </row>
    <row r="77" spans="1:6" ht="27" customHeight="1">
      <c r="A77" s="7" t="s">
        <v>13</v>
      </c>
      <c r="B77" s="64" t="s">
        <v>216</v>
      </c>
      <c r="C77" s="65"/>
      <c r="D77" s="65"/>
      <c r="E77" s="65"/>
      <c r="F77" s="8" t="s">
        <v>15</v>
      </c>
    </row>
    <row r="78" spans="1:6" ht="15">
      <c r="A78" s="50" t="s">
        <v>16</v>
      </c>
      <c r="B78" s="66">
        <v>1</v>
      </c>
      <c r="C78" s="66"/>
      <c r="D78" s="66"/>
      <c r="E78" s="66"/>
      <c r="F78" s="23" t="s">
        <v>15</v>
      </c>
    </row>
    <row r="79" spans="1:6" ht="12" customHeight="1">
      <c r="A79" s="50" t="s">
        <v>17</v>
      </c>
      <c r="B79" s="62"/>
      <c r="C79" s="62"/>
      <c r="D79" s="62"/>
      <c r="E79" s="62"/>
      <c r="F79" s="23" t="s">
        <v>15</v>
      </c>
    </row>
    <row r="80" spans="1:6" ht="15">
      <c r="A80" s="50" t="s">
        <v>19</v>
      </c>
      <c r="B80" s="37">
        <v>3729.66</v>
      </c>
      <c r="C80" s="37">
        <v>3391.2</v>
      </c>
      <c r="D80" s="37">
        <v>3776.83</v>
      </c>
      <c r="E80" s="38">
        <f>(B80+C80+D80)/3</f>
        <v>3632.563333333333</v>
      </c>
      <c r="F80" s="38">
        <v>3632.56</v>
      </c>
    </row>
    <row r="81" spans="1:6" ht="15">
      <c r="A81" s="51" t="s">
        <v>20</v>
      </c>
      <c r="B81" s="36">
        <f>B80*$B78</f>
        <v>3729.66</v>
      </c>
      <c r="C81" s="36">
        <f>C80*$B78</f>
        <v>3391.2</v>
      </c>
      <c r="D81" s="36">
        <f>D80*$B78</f>
        <v>3776.83</v>
      </c>
      <c r="E81" s="38">
        <f>(B81+C81+D81)/3</f>
        <v>3632.563333333333</v>
      </c>
      <c r="F81" s="48">
        <f>F80*$B78</f>
        <v>3632.56</v>
      </c>
    </row>
    <row r="82" spans="1:6" ht="51" customHeight="1">
      <c r="A82" s="7" t="s">
        <v>13</v>
      </c>
      <c r="B82" s="67" t="s">
        <v>217</v>
      </c>
      <c r="C82" s="68"/>
      <c r="D82" s="68"/>
      <c r="E82" s="69"/>
      <c r="F82" s="8" t="s">
        <v>15</v>
      </c>
    </row>
    <row r="83" spans="1:6" ht="15">
      <c r="A83" s="50" t="s">
        <v>16</v>
      </c>
      <c r="B83" s="66">
        <v>1</v>
      </c>
      <c r="C83" s="66"/>
      <c r="D83" s="66"/>
      <c r="E83" s="66"/>
      <c r="F83" s="23" t="s">
        <v>15</v>
      </c>
    </row>
    <row r="84" spans="1:6" ht="17.25" customHeight="1">
      <c r="A84" s="50" t="s">
        <v>17</v>
      </c>
      <c r="B84" s="62"/>
      <c r="C84" s="62"/>
      <c r="D84" s="62"/>
      <c r="E84" s="62"/>
      <c r="F84" s="23" t="s">
        <v>15</v>
      </c>
    </row>
    <row r="85" spans="1:6" ht="15">
      <c r="A85" s="50" t="s">
        <v>19</v>
      </c>
      <c r="B85" s="37">
        <v>4404.96</v>
      </c>
      <c r="C85" s="37">
        <v>4005.12</v>
      </c>
      <c r="D85" s="37">
        <v>4462.66</v>
      </c>
      <c r="E85" s="38">
        <f>(B85+C85+D85)/3</f>
        <v>4290.913333333333</v>
      </c>
      <c r="F85" s="38">
        <v>4290.91</v>
      </c>
    </row>
    <row r="86" spans="1:6" ht="15">
      <c r="A86" s="51" t="s">
        <v>20</v>
      </c>
      <c r="B86" s="36">
        <f>B85*$B83</f>
        <v>4404.96</v>
      </c>
      <c r="C86" s="36">
        <f>C85*$B83</f>
        <v>4005.12</v>
      </c>
      <c r="D86" s="36">
        <f>D85*$B83</f>
        <v>4462.66</v>
      </c>
      <c r="E86" s="38">
        <f>(B86+C86+D86)/3</f>
        <v>4290.913333333333</v>
      </c>
      <c r="F86" s="48">
        <f>F85*$B83</f>
        <v>4290.91</v>
      </c>
    </row>
    <row r="87" spans="1:6" ht="24" customHeight="1">
      <c r="A87" s="7" t="s">
        <v>13</v>
      </c>
      <c r="B87" s="64" t="s">
        <v>218</v>
      </c>
      <c r="C87" s="65"/>
      <c r="D87" s="65"/>
      <c r="E87" s="65"/>
      <c r="F87" s="8" t="s">
        <v>15</v>
      </c>
    </row>
    <row r="88" spans="1:6" ht="15">
      <c r="A88" s="9" t="s">
        <v>16</v>
      </c>
      <c r="B88" s="66">
        <v>2</v>
      </c>
      <c r="C88" s="66"/>
      <c r="D88" s="66"/>
      <c r="E88" s="66"/>
      <c r="F88" s="23" t="s">
        <v>15</v>
      </c>
    </row>
    <row r="89" spans="1:6" ht="12.75" customHeight="1">
      <c r="A89" s="9" t="s">
        <v>17</v>
      </c>
      <c r="B89" s="62"/>
      <c r="C89" s="62"/>
      <c r="D89" s="62"/>
      <c r="E89" s="62"/>
      <c r="F89" s="23" t="s">
        <v>15</v>
      </c>
    </row>
    <row r="90" spans="1:6" ht="15">
      <c r="A90" s="9" t="s">
        <v>19</v>
      </c>
      <c r="B90" s="37"/>
      <c r="C90" s="37"/>
      <c r="D90" s="37"/>
      <c r="E90" s="38">
        <f>(B90+C90+D90)/3</f>
        <v>0</v>
      </c>
      <c r="F90" s="38"/>
    </row>
    <row r="91" spans="1:6" ht="15">
      <c r="A91" s="13" t="s">
        <v>20</v>
      </c>
      <c r="B91" s="36">
        <f>B90*$B88</f>
        <v>0</v>
      </c>
      <c r="C91" s="36">
        <f>C90*$B88</f>
        <v>0</v>
      </c>
      <c r="D91" s="36">
        <f>D90*$B88</f>
        <v>0</v>
      </c>
      <c r="E91" s="38">
        <f>(B91+C91+D91)/3</f>
        <v>0</v>
      </c>
      <c r="F91" s="36">
        <f>F90*$B88</f>
        <v>0</v>
      </c>
    </row>
    <row r="92" spans="1:6" ht="49.5" customHeight="1">
      <c r="A92" s="7" t="s">
        <v>13</v>
      </c>
      <c r="B92" s="67" t="s">
        <v>219</v>
      </c>
      <c r="C92" s="68"/>
      <c r="D92" s="68"/>
      <c r="E92" s="69"/>
      <c r="F92" s="8" t="s">
        <v>15</v>
      </c>
    </row>
    <row r="93" spans="1:6" ht="15">
      <c r="A93" s="50" t="s">
        <v>16</v>
      </c>
      <c r="B93" s="66">
        <v>1</v>
      </c>
      <c r="C93" s="66"/>
      <c r="D93" s="66"/>
      <c r="E93" s="66"/>
      <c r="F93" s="23" t="s">
        <v>15</v>
      </c>
    </row>
    <row r="94" spans="1:6" ht="17.25" customHeight="1">
      <c r="A94" s="50" t="s">
        <v>17</v>
      </c>
      <c r="B94" s="62"/>
      <c r="C94" s="62"/>
      <c r="D94" s="62"/>
      <c r="E94" s="62"/>
      <c r="F94" s="23" t="s">
        <v>15</v>
      </c>
    </row>
    <row r="95" spans="1:6" ht="15">
      <c r="A95" s="50" t="s">
        <v>19</v>
      </c>
      <c r="B95" s="37">
        <v>3317.06</v>
      </c>
      <c r="C95" s="37">
        <v>3605.63</v>
      </c>
      <c r="D95" s="37">
        <v>3353.33</v>
      </c>
      <c r="E95" s="38">
        <f>(B95+C95+D95)/3</f>
        <v>3425.34</v>
      </c>
      <c r="F95" s="38">
        <v>3425.34</v>
      </c>
    </row>
    <row r="96" spans="1:6" ht="15">
      <c r="A96" s="51" t="s">
        <v>20</v>
      </c>
      <c r="B96" s="36">
        <f>B95*$B93</f>
        <v>3317.06</v>
      </c>
      <c r="C96" s="36">
        <f>C95*$B93</f>
        <v>3605.63</v>
      </c>
      <c r="D96" s="36">
        <f>D95*$B93</f>
        <v>3353.33</v>
      </c>
      <c r="E96" s="38">
        <f>(B96+C96+D96)/3</f>
        <v>3425.34</v>
      </c>
      <c r="F96" s="48">
        <f>F95*$B93</f>
        <v>3425.34</v>
      </c>
    </row>
    <row r="97" spans="1:6" ht="28.5" customHeight="1">
      <c r="A97" s="7" t="s">
        <v>13</v>
      </c>
      <c r="B97" s="64" t="s">
        <v>220</v>
      </c>
      <c r="C97" s="65"/>
      <c r="D97" s="65"/>
      <c r="E97" s="65"/>
      <c r="F97" s="8" t="s">
        <v>15</v>
      </c>
    </row>
    <row r="98" spans="1:6" ht="15">
      <c r="A98" s="50" t="s">
        <v>16</v>
      </c>
      <c r="B98" s="66">
        <v>1</v>
      </c>
      <c r="C98" s="66"/>
      <c r="D98" s="66"/>
      <c r="E98" s="66"/>
      <c r="F98" s="23" t="s">
        <v>15</v>
      </c>
    </row>
    <row r="99" spans="1:6" ht="22.5" customHeight="1">
      <c r="A99" s="50" t="s">
        <v>17</v>
      </c>
      <c r="B99" s="62"/>
      <c r="C99" s="62"/>
      <c r="D99" s="62"/>
      <c r="E99" s="62"/>
      <c r="F99" s="23" t="s">
        <v>15</v>
      </c>
    </row>
    <row r="100" spans="1:6" ht="15">
      <c r="A100" s="50" t="s">
        <v>19</v>
      </c>
      <c r="B100" s="37">
        <v>1462.56</v>
      </c>
      <c r="C100" s="37">
        <v>1329.84</v>
      </c>
      <c r="D100" s="37">
        <v>1483.42</v>
      </c>
      <c r="E100" s="38">
        <f>(B100+C100+D100)/3</f>
        <v>1425.2733333333333</v>
      </c>
      <c r="F100" s="38">
        <v>1425.27</v>
      </c>
    </row>
    <row r="101" spans="1:6" ht="15">
      <c r="A101" s="51" t="s">
        <v>20</v>
      </c>
      <c r="B101" s="36">
        <f>B100*$B98</f>
        <v>1462.56</v>
      </c>
      <c r="C101" s="36">
        <f>C100*$B98</f>
        <v>1329.84</v>
      </c>
      <c r="D101" s="36">
        <f>D100*$B98</f>
        <v>1483.42</v>
      </c>
      <c r="E101" s="38">
        <f>(B101+C101+D101)/3</f>
        <v>1425.2733333333333</v>
      </c>
      <c r="F101" s="48">
        <f>F100*$B98</f>
        <v>1425.27</v>
      </c>
    </row>
    <row r="102" spans="1:6" ht="27" customHeight="1">
      <c r="A102" s="7" t="s">
        <v>13</v>
      </c>
      <c r="B102" s="67" t="s">
        <v>221</v>
      </c>
      <c r="C102" s="68"/>
      <c r="D102" s="68"/>
      <c r="E102" s="69"/>
      <c r="F102" s="8" t="s">
        <v>15</v>
      </c>
    </row>
    <row r="103" spans="1:6" ht="15">
      <c r="A103" s="50" t="s">
        <v>16</v>
      </c>
      <c r="B103" s="66">
        <v>1</v>
      </c>
      <c r="C103" s="66"/>
      <c r="D103" s="66"/>
      <c r="E103" s="66"/>
      <c r="F103" s="23" t="s">
        <v>15</v>
      </c>
    </row>
    <row r="104" spans="1:6" ht="17.25" customHeight="1">
      <c r="A104" s="50" t="s">
        <v>17</v>
      </c>
      <c r="B104" s="62"/>
      <c r="C104" s="62"/>
      <c r="D104" s="62"/>
      <c r="E104" s="62"/>
      <c r="F104" s="23" t="s">
        <v>15</v>
      </c>
    </row>
    <row r="105" spans="1:6" ht="15">
      <c r="A105" s="50" t="s">
        <v>19</v>
      </c>
      <c r="B105" s="37">
        <v>1369.02</v>
      </c>
      <c r="C105" s="37">
        <v>1197.33</v>
      </c>
      <c r="D105" s="37">
        <v>1387.12</v>
      </c>
      <c r="E105" s="38">
        <f>(B105+C105+D105)/3</f>
        <v>1317.8233333333333</v>
      </c>
      <c r="F105" s="38">
        <v>1317.82</v>
      </c>
    </row>
    <row r="106" spans="1:6" ht="15">
      <c r="A106" s="51" t="s">
        <v>20</v>
      </c>
      <c r="B106" s="36">
        <f>B105*$B103</f>
        <v>1369.02</v>
      </c>
      <c r="C106" s="36">
        <f>C105*$B103</f>
        <v>1197.33</v>
      </c>
      <c r="D106" s="36">
        <f>D105*$B103</f>
        <v>1387.12</v>
      </c>
      <c r="E106" s="38">
        <f>(B106+C106+D106)/3</f>
        <v>1317.8233333333333</v>
      </c>
      <c r="F106" s="48">
        <f>F105*$B103</f>
        <v>1317.82</v>
      </c>
    </row>
    <row r="107" spans="1:6" ht="76.5" customHeight="1">
      <c r="A107" s="7" t="s">
        <v>13</v>
      </c>
      <c r="B107" s="64" t="s">
        <v>222</v>
      </c>
      <c r="C107" s="65"/>
      <c r="D107" s="65"/>
      <c r="E107" s="65"/>
      <c r="F107" s="8" t="s">
        <v>15</v>
      </c>
    </row>
    <row r="108" spans="1:6" ht="15">
      <c r="A108" s="50" t="s">
        <v>16</v>
      </c>
      <c r="B108" s="66">
        <v>2</v>
      </c>
      <c r="C108" s="66"/>
      <c r="D108" s="66"/>
      <c r="E108" s="66"/>
      <c r="F108" s="23" t="s">
        <v>15</v>
      </c>
    </row>
    <row r="109" spans="1:6" ht="22.5" customHeight="1">
      <c r="A109" s="50" t="s">
        <v>17</v>
      </c>
      <c r="B109" s="62"/>
      <c r="C109" s="62"/>
      <c r="D109" s="62"/>
      <c r="E109" s="62"/>
      <c r="F109" s="23" t="s">
        <v>15</v>
      </c>
    </row>
    <row r="110" spans="1:6" ht="15">
      <c r="A110" s="50" t="s">
        <v>19</v>
      </c>
      <c r="B110" s="37">
        <v>7128.9</v>
      </c>
      <c r="C110" s="37">
        <v>6481.26</v>
      </c>
      <c r="D110" s="37">
        <v>7208.19</v>
      </c>
      <c r="E110" s="38">
        <f>(B110+C110+D110)/3</f>
        <v>6939.45</v>
      </c>
      <c r="F110" s="38">
        <v>6939.45</v>
      </c>
    </row>
    <row r="111" spans="1:6" ht="15">
      <c r="A111" s="51" t="s">
        <v>20</v>
      </c>
      <c r="B111" s="36">
        <f>B110*$B108</f>
        <v>14257.8</v>
      </c>
      <c r="C111" s="36">
        <f>C110*$B108</f>
        <v>12962.52</v>
      </c>
      <c r="D111" s="36">
        <f>D110*$B108</f>
        <v>14416.38</v>
      </c>
      <c r="E111" s="38">
        <f>(B111+C111+D111)/3</f>
        <v>13878.9</v>
      </c>
      <c r="F111" s="48">
        <f>F110*$B108</f>
        <v>13878.9</v>
      </c>
    </row>
    <row r="112" spans="1:6" ht="52.5" customHeight="1">
      <c r="A112" s="7" t="s">
        <v>13</v>
      </c>
      <c r="B112" s="67" t="s">
        <v>223</v>
      </c>
      <c r="C112" s="68"/>
      <c r="D112" s="68"/>
      <c r="E112" s="69"/>
      <c r="F112" s="8" t="s">
        <v>15</v>
      </c>
    </row>
    <row r="113" spans="1:6" ht="15">
      <c r="A113" s="50" t="s">
        <v>16</v>
      </c>
      <c r="B113" s="66">
        <v>1</v>
      </c>
      <c r="C113" s="66"/>
      <c r="D113" s="66"/>
      <c r="E113" s="66"/>
      <c r="F113" s="23" t="s">
        <v>15</v>
      </c>
    </row>
    <row r="114" spans="1:6" ht="17.25" customHeight="1">
      <c r="A114" s="50" t="s">
        <v>17</v>
      </c>
      <c r="B114" s="62"/>
      <c r="C114" s="62"/>
      <c r="D114" s="62"/>
      <c r="E114" s="62"/>
      <c r="F114" s="23" t="s">
        <v>15</v>
      </c>
    </row>
    <row r="115" spans="1:6" ht="15">
      <c r="A115" s="50" t="s">
        <v>19</v>
      </c>
      <c r="B115" s="37">
        <v>1747.08</v>
      </c>
      <c r="C115" s="37">
        <v>1588.56</v>
      </c>
      <c r="D115" s="37">
        <v>1771.79</v>
      </c>
      <c r="E115" s="38">
        <f>(B115+C115+D115)/3</f>
        <v>1702.4766666666667</v>
      </c>
      <c r="F115" s="38">
        <v>1702.48</v>
      </c>
    </row>
    <row r="116" spans="1:6" ht="15">
      <c r="A116" s="51" t="s">
        <v>20</v>
      </c>
      <c r="B116" s="36">
        <f>B115*$B113</f>
        <v>1747.08</v>
      </c>
      <c r="C116" s="36">
        <f>C115*$B113</f>
        <v>1588.56</v>
      </c>
      <c r="D116" s="36">
        <f>D115*$B113</f>
        <v>1771.79</v>
      </c>
      <c r="E116" s="38">
        <f>(B116+C116+D116)/3</f>
        <v>1702.4766666666667</v>
      </c>
      <c r="F116" s="48">
        <f>F115*$B113</f>
        <v>1702.48</v>
      </c>
    </row>
    <row r="117" spans="1:6" ht="28.5" customHeight="1">
      <c r="A117" s="7" t="s">
        <v>13</v>
      </c>
      <c r="B117" s="64" t="s">
        <v>224</v>
      </c>
      <c r="C117" s="65"/>
      <c r="D117" s="65"/>
      <c r="E117" s="65"/>
      <c r="F117" s="8" t="s">
        <v>15</v>
      </c>
    </row>
    <row r="118" spans="1:6" ht="15">
      <c r="A118" s="50" t="s">
        <v>16</v>
      </c>
      <c r="B118" s="66">
        <v>1</v>
      </c>
      <c r="C118" s="66"/>
      <c r="D118" s="66"/>
      <c r="E118" s="66"/>
      <c r="F118" s="23" t="s">
        <v>15</v>
      </c>
    </row>
    <row r="119" spans="1:6" ht="22.5" customHeight="1">
      <c r="A119" s="50" t="s">
        <v>17</v>
      </c>
      <c r="B119" s="62"/>
      <c r="C119" s="62"/>
      <c r="D119" s="62"/>
      <c r="E119" s="62"/>
      <c r="F119" s="23" t="s">
        <v>15</v>
      </c>
    </row>
    <row r="120" spans="1:6" ht="15">
      <c r="A120" s="50" t="s">
        <v>19</v>
      </c>
      <c r="B120" s="37">
        <v>1000.52</v>
      </c>
      <c r="C120" s="37">
        <v>849.33</v>
      </c>
      <c r="D120" s="37">
        <v>1016.57</v>
      </c>
      <c r="E120" s="38">
        <f>(B120+C120+D120)/3</f>
        <v>955.4733333333334</v>
      </c>
      <c r="F120" s="38">
        <v>955.47</v>
      </c>
    </row>
    <row r="121" spans="1:6" ht="15">
      <c r="A121" s="51" t="s">
        <v>20</v>
      </c>
      <c r="B121" s="36">
        <f>B120*$B118</f>
        <v>1000.52</v>
      </c>
      <c r="C121" s="36">
        <f>C120*$B118</f>
        <v>849.33</v>
      </c>
      <c r="D121" s="36">
        <f>D120*$B118</f>
        <v>1016.57</v>
      </c>
      <c r="E121" s="38">
        <f>(B121+C121+D121)/3</f>
        <v>955.4733333333334</v>
      </c>
      <c r="F121" s="48">
        <v>955.47</v>
      </c>
    </row>
    <row r="122" spans="1:6" ht="63" customHeight="1">
      <c r="A122" s="7" t="s">
        <v>13</v>
      </c>
      <c r="B122" s="67" t="s">
        <v>225</v>
      </c>
      <c r="C122" s="68"/>
      <c r="D122" s="68"/>
      <c r="E122" s="69"/>
      <c r="F122" s="8" t="s">
        <v>15</v>
      </c>
    </row>
    <row r="123" spans="1:6" ht="15">
      <c r="A123" s="50" t="s">
        <v>16</v>
      </c>
      <c r="B123" s="66">
        <v>1</v>
      </c>
      <c r="C123" s="66"/>
      <c r="D123" s="66"/>
      <c r="E123" s="66"/>
      <c r="F123" s="23" t="s">
        <v>15</v>
      </c>
    </row>
    <row r="124" spans="1:6" ht="12.75" customHeight="1">
      <c r="A124" s="50" t="s">
        <v>17</v>
      </c>
      <c r="B124" s="62"/>
      <c r="C124" s="62"/>
      <c r="D124" s="62"/>
      <c r="E124" s="62"/>
      <c r="F124" s="23" t="s">
        <v>15</v>
      </c>
    </row>
    <row r="125" spans="1:6" ht="15">
      <c r="A125" s="50" t="s">
        <v>19</v>
      </c>
      <c r="B125" s="37">
        <v>1048.44</v>
      </c>
      <c r="C125" s="37">
        <v>953.4</v>
      </c>
      <c r="D125" s="37">
        <v>1069.28</v>
      </c>
      <c r="E125" s="38">
        <f>(B125+C125+D125)/3</f>
        <v>1023.7066666666666</v>
      </c>
      <c r="F125" s="38">
        <v>1023.71</v>
      </c>
    </row>
    <row r="126" spans="1:6" ht="15">
      <c r="A126" s="51" t="s">
        <v>20</v>
      </c>
      <c r="B126" s="36">
        <f>B125*$B123</f>
        <v>1048.44</v>
      </c>
      <c r="C126" s="36">
        <f>C125*$B123</f>
        <v>953.4</v>
      </c>
      <c r="D126" s="36">
        <f>D125*$B123</f>
        <v>1069.28</v>
      </c>
      <c r="E126" s="38">
        <f>(B126+C126+D126)/3</f>
        <v>1023.7066666666666</v>
      </c>
      <c r="F126" s="48">
        <f>F125*$B123</f>
        <v>1023.71</v>
      </c>
    </row>
    <row r="127" spans="1:6" ht="28.5" customHeight="1">
      <c r="A127" s="7" t="s">
        <v>13</v>
      </c>
      <c r="B127" s="64" t="s">
        <v>226</v>
      </c>
      <c r="C127" s="65"/>
      <c r="D127" s="65"/>
      <c r="E127" s="65"/>
      <c r="F127" s="8" t="s">
        <v>15</v>
      </c>
    </row>
    <row r="128" spans="1:6" ht="15">
      <c r="A128" s="50" t="s">
        <v>16</v>
      </c>
      <c r="B128" s="66">
        <v>1</v>
      </c>
      <c r="C128" s="66"/>
      <c r="D128" s="66"/>
      <c r="E128" s="66"/>
      <c r="F128" s="23" t="s">
        <v>15</v>
      </c>
    </row>
    <row r="129" spans="1:6" ht="12" customHeight="1">
      <c r="A129" s="50" t="s">
        <v>17</v>
      </c>
      <c r="B129" s="62"/>
      <c r="C129" s="62"/>
      <c r="D129" s="62"/>
      <c r="E129" s="62"/>
      <c r="F129" s="23" t="s">
        <v>15</v>
      </c>
    </row>
    <row r="130" spans="1:6" ht="15">
      <c r="A130" s="50" t="s">
        <v>19</v>
      </c>
      <c r="B130" s="37">
        <v>1790.79</v>
      </c>
      <c r="C130" s="37">
        <v>1628.45</v>
      </c>
      <c r="D130" s="37">
        <v>1816.87</v>
      </c>
      <c r="E130" s="38">
        <f>(B130+C130+D130)/3</f>
        <v>1745.37</v>
      </c>
      <c r="F130" s="38">
        <v>1745.37</v>
      </c>
    </row>
    <row r="131" spans="1:6" ht="15">
      <c r="A131" s="51" t="s">
        <v>20</v>
      </c>
      <c r="B131" s="36">
        <f>B130*$B128</f>
        <v>1790.79</v>
      </c>
      <c r="C131" s="36">
        <f>C130*$B128</f>
        <v>1628.45</v>
      </c>
      <c r="D131" s="36">
        <f>D130*$B128</f>
        <v>1816.87</v>
      </c>
      <c r="E131" s="38">
        <f>(B131+C131+D131)/3</f>
        <v>1745.37</v>
      </c>
      <c r="F131" s="48">
        <f>F130*$B128</f>
        <v>1745.37</v>
      </c>
    </row>
    <row r="132" spans="1:6" ht="28.5" customHeight="1">
      <c r="A132" s="7" t="s">
        <v>13</v>
      </c>
      <c r="B132" s="64" t="s">
        <v>227</v>
      </c>
      <c r="C132" s="65"/>
      <c r="D132" s="65"/>
      <c r="E132" s="65"/>
      <c r="F132" s="8" t="s">
        <v>15</v>
      </c>
    </row>
    <row r="133" spans="1:6" ht="15">
      <c r="A133" s="50" t="s">
        <v>16</v>
      </c>
      <c r="B133" s="66">
        <v>1</v>
      </c>
      <c r="C133" s="66"/>
      <c r="D133" s="66"/>
      <c r="E133" s="66"/>
      <c r="F133" s="23" t="s">
        <v>15</v>
      </c>
    </row>
    <row r="134" spans="1:6" ht="12.75" customHeight="1">
      <c r="A134" s="50" t="s">
        <v>17</v>
      </c>
      <c r="B134" s="62"/>
      <c r="C134" s="62"/>
      <c r="D134" s="62"/>
      <c r="E134" s="62"/>
      <c r="F134" s="23" t="s">
        <v>15</v>
      </c>
    </row>
    <row r="135" spans="1:6" ht="15">
      <c r="A135" s="50" t="s">
        <v>19</v>
      </c>
      <c r="B135" s="37">
        <v>2675.5</v>
      </c>
      <c r="C135" s="37">
        <v>2330.43</v>
      </c>
      <c r="D135" s="37">
        <v>2806.63</v>
      </c>
      <c r="E135" s="38">
        <f>(B135+C135+D135)/3</f>
        <v>2604.186666666667</v>
      </c>
      <c r="F135" s="38">
        <v>2604.19</v>
      </c>
    </row>
    <row r="136" spans="1:6" ht="15">
      <c r="A136" s="51" t="s">
        <v>20</v>
      </c>
      <c r="B136" s="36">
        <f>B135*$B133</f>
        <v>2675.5</v>
      </c>
      <c r="C136" s="36">
        <f>C135*$B133</f>
        <v>2330.43</v>
      </c>
      <c r="D136" s="36">
        <f>D135*$B133</f>
        <v>2806.63</v>
      </c>
      <c r="E136" s="38">
        <f>(B136+C136+D136)/3</f>
        <v>2604.186666666667</v>
      </c>
      <c r="F136" s="48">
        <f>F135*$B133</f>
        <v>2604.19</v>
      </c>
    </row>
    <row r="137" spans="1:6" ht="27" customHeight="1">
      <c r="A137" s="7" t="s">
        <v>13</v>
      </c>
      <c r="B137" s="67" t="s">
        <v>228</v>
      </c>
      <c r="C137" s="68"/>
      <c r="D137" s="68"/>
      <c r="E137" s="69"/>
      <c r="F137" s="8" t="s">
        <v>15</v>
      </c>
    </row>
    <row r="138" spans="1:6" ht="15">
      <c r="A138" s="50" t="s">
        <v>16</v>
      </c>
      <c r="B138" s="66">
        <v>1</v>
      </c>
      <c r="C138" s="66"/>
      <c r="D138" s="66"/>
      <c r="E138" s="66"/>
      <c r="F138" s="23" t="s">
        <v>15</v>
      </c>
    </row>
    <row r="139" spans="1:6" ht="17.25" customHeight="1">
      <c r="A139" s="50" t="s">
        <v>17</v>
      </c>
      <c r="B139" s="62"/>
      <c r="C139" s="62"/>
      <c r="D139" s="62"/>
      <c r="E139" s="62"/>
      <c r="F139" s="23" t="s">
        <v>15</v>
      </c>
    </row>
    <row r="140" spans="1:6" ht="15">
      <c r="A140" s="50" t="s">
        <v>19</v>
      </c>
      <c r="B140" s="37">
        <v>923.98</v>
      </c>
      <c r="C140" s="37">
        <v>809.33</v>
      </c>
      <c r="D140" s="37">
        <v>936.38</v>
      </c>
      <c r="E140" s="38">
        <f>(B140+C140+D140)/3</f>
        <v>889.8966666666666</v>
      </c>
      <c r="F140" s="38">
        <v>889.9</v>
      </c>
    </row>
    <row r="141" spans="1:6" ht="15">
      <c r="A141" s="51" t="s">
        <v>20</v>
      </c>
      <c r="B141" s="36">
        <f>B140*$B138</f>
        <v>923.98</v>
      </c>
      <c r="C141" s="36">
        <f>C140*$B138</f>
        <v>809.33</v>
      </c>
      <c r="D141" s="36">
        <f>D140*$B138</f>
        <v>936.38</v>
      </c>
      <c r="E141" s="38">
        <f>(B141+C141+D141)/3</f>
        <v>889.8966666666666</v>
      </c>
      <c r="F141" s="48">
        <f>F140*$B138</f>
        <v>889.9</v>
      </c>
    </row>
    <row r="142" spans="1:6" ht="28.5" customHeight="1">
      <c r="A142" s="52" t="s">
        <v>13</v>
      </c>
      <c r="B142" s="64" t="s">
        <v>229</v>
      </c>
      <c r="C142" s="64"/>
      <c r="D142" s="64"/>
      <c r="E142" s="64"/>
      <c r="F142" s="23" t="s">
        <v>15</v>
      </c>
    </row>
    <row r="143" spans="1:6" ht="15">
      <c r="A143" s="53" t="s">
        <v>16</v>
      </c>
      <c r="B143" s="66">
        <v>1</v>
      </c>
      <c r="C143" s="66"/>
      <c r="D143" s="66"/>
      <c r="E143" s="66"/>
      <c r="F143" s="23" t="s">
        <v>15</v>
      </c>
    </row>
    <row r="144" spans="1:6" ht="22.5" customHeight="1">
      <c r="A144" s="53" t="s">
        <v>17</v>
      </c>
      <c r="B144" s="62"/>
      <c r="C144" s="62"/>
      <c r="D144" s="62"/>
      <c r="E144" s="62"/>
      <c r="F144" s="23" t="s">
        <v>15</v>
      </c>
    </row>
    <row r="145" spans="1:6" ht="15">
      <c r="A145" s="53" t="s">
        <v>19</v>
      </c>
      <c r="B145" s="37">
        <v>2330.52</v>
      </c>
      <c r="C145" s="37">
        <v>1907.7</v>
      </c>
      <c r="D145" s="37">
        <v>2362.43</v>
      </c>
      <c r="E145" s="38">
        <f>(B145+C145+D145)/3</f>
        <v>2200.2166666666667</v>
      </c>
      <c r="F145" s="38">
        <v>2200.22</v>
      </c>
    </row>
    <row r="146" spans="1:6" ht="15">
      <c r="A146" s="54" t="s">
        <v>20</v>
      </c>
      <c r="B146" s="36">
        <f>B145*$B143</f>
        <v>2330.52</v>
      </c>
      <c r="C146" s="36">
        <f>C145*$B143</f>
        <v>1907.7</v>
      </c>
      <c r="D146" s="36">
        <f>D145*$B143</f>
        <v>2362.43</v>
      </c>
      <c r="E146" s="38">
        <f>(B146+C146+D146)/3</f>
        <v>2200.2166666666667</v>
      </c>
      <c r="F146" s="48">
        <f>F145*$B143</f>
        <v>2200.22</v>
      </c>
    </row>
    <row r="147" spans="1:6" ht="26.25" customHeight="1">
      <c r="A147" s="7" t="s">
        <v>13</v>
      </c>
      <c r="B147" s="70" t="s">
        <v>293</v>
      </c>
      <c r="C147" s="71"/>
      <c r="D147" s="71"/>
      <c r="E147" s="72"/>
      <c r="F147" s="8" t="s">
        <v>15</v>
      </c>
    </row>
    <row r="148" spans="1:6" ht="15">
      <c r="A148" s="50" t="s">
        <v>16</v>
      </c>
      <c r="B148" s="66">
        <v>1</v>
      </c>
      <c r="C148" s="66"/>
      <c r="D148" s="66"/>
      <c r="E148" s="66"/>
      <c r="F148" s="23" t="s">
        <v>15</v>
      </c>
    </row>
    <row r="149" spans="1:6" ht="22.5" customHeight="1">
      <c r="A149" s="50" t="s">
        <v>17</v>
      </c>
      <c r="B149" s="62"/>
      <c r="C149" s="62"/>
      <c r="D149" s="62"/>
      <c r="E149" s="62"/>
      <c r="F149" s="23" t="s">
        <v>15</v>
      </c>
    </row>
    <row r="150" spans="1:6" ht="15">
      <c r="A150" s="50" t="s">
        <v>19</v>
      </c>
      <c r="B150" s="37">
        <v>684.12</v>
      </c>
      <c r="C150" s="37">
        <v>622.2</v>
      </c>
      <c r="D150" s="37">
        <v>698.53</v>
      </c>
      <c r="E150" s="38">
        <f>(B150+C150+D150)/3</f>
        <v>668.2833333333334</v>
      </c>
      <c r="F150" s="38">
        <v>668.28</v>
      </c>
    </row>
    <row r="151" spans="1:6" ht="15">
      <c r="A151" s="51" t="s">
        <v>20</v>
      </c>
      <c r="B151" s="36">
        <f>B150*$B148</f>
        <v>684.12</v>
      </c>
      <c r="C151" s="36">
        <f>C150*$B148</f>
        <v>622.2</v>
      </c>
      <c r="D151" s="36">
        <f>D150*$B148</f>
        <v>698.53</v>
      </c>
      <c r="E151" s="38">
        <f>(B151+C151+D151)/3</f>
        <v>668.2833333333334</v>
      </c>
      <c r="F151" s="48">
        <f>F150*$B148</f>
        <v>668.28</v>
      </c>
    </row>
    <row r="152" spans="1:6" ht="27" customHeight="1">
      <c r="A152" s="7" t="s">
        <v>13</v>
      </c>
      <c r="B152" s="67" t="s">
        <v>231</v>
      </c>
      <c r="C152" s="68"/>
      <c r="D152" s="68"/>
      <c r="E152" s="69"/>
      <c r="F152" s="8" t="s">
        <v>15</v>
      </c>
    </row>
    <row r="153" spans="1:6" ht="15">
      <c r="A153" s="50" t="s">
        <v>16</v>
      </c>
      <c r="B153" s="66">
        <v>1</v>
      </c>
      <c r="C153" s="66"/>
      <c r="D153" s="66"/>
      <c r="E153" s="66"/>
      <c r="F153" s="23" t="s">
        <v>15</v>
      </c>
    </row>
    <row r="154" spans="1:6" ht="17.25" customHeight="1">
      <c r="A154" s="50" t="s">
        <v>17</v>
      </c>
      <c r="B154" s="62"/>
      <c r="C154" s="62"/>
      <c r="D154" s="62"/>
      <c r="E154" s="62"/>
      <c r="F154" s="23" t="s">
        <v>15</v>
      </c>
    </row>
    <row r="155" spans="1:6" ht="15">
      <c r="A155" s="50" t="s">
        <v>19</v>
      </c>
      <c r="B155" s="37">
        <v>639</v>
      </c>
      <c r="C155" s="37">
        <v>581.34</v>
      </c>
      <c r="D155" s="37">
        <v>654.9</v>
      </c>
      <c r="E155" s="38">
        <f>(B155+C155+D155)/3</f>
        <v>625.08</v>
      </c>
      <c r="F155" s="38">
        <v>625.08</v>
      </c>
    </row>
    <row r="156" spans="1:6" ht="15">
      <c r="A156" s="51" t="s">
        <v>20</v>
      </c>
      <c r="B156" s="36">
        <f>B155*$B153</f>
        <v>639</v>
      </c>
      <c r="C156" s="36">
        <f>C155*$B153</f>
        <v>581.34</v>
      </c>
      <c r="D156" s="36">
        <f>D155*$B153</f>
        <v>654.9</v>
      </c>
      <c r="E156" s="38">
        <f>(B156+C156+D156)/3</f>
        <v>625.08</v>
      </c>
      <c r="F156" s="48">
        <f>F155*$B153</f>
        <v>625.08</v>
      </c>
    </row>
    <row r="157" spans="1:6" ht="28.5" customHeight="1">
      <c r="A157" s="7" t="s">
        <v>13</v>
      </c>
      <c r="B157" s="64" t="s">
        <v>232</v>
      </c>
      <c r="C157" s="65"/>
      <c r="D157" s="65"/>
      <c r="E157" s="65"/>
      <c r="F157" s="8" t="s">
        <v>15</v>
      </c>
    </row>
    <row r="158" spans="1:6" ht="15">
      <c r="A158" s="50" t="s">
        <v>16</v>
      </c>
      <c r="B158" s="66">
        <v>1</v>
      </c>
      <c r="C158" s="66"/>
      <c r="D158" s="66"/>
      <c r="E158" s="66"/>
      <c r="F158" s="23" t="s">
        <v>15</v>
      </c>
    </row>
    <row r="159" spans="1:6" ht="22.5" customHeight="1">
      <c r="A159" s="50" t="s">
        <v>17</v>
      </c>
      <c r="B159" s="62"/>
      <c r="C159" s="62"/>
      <c r="D159" s="62"/>
      <c r="E159" s="62"/>
      <c r="F159" s="23" t="s">
        <v>15</v>
      </c>
    </row>
    <row r="160" spans="1:6" ht="15">
      <c r="A160" s="50" t="s">
        <v>19</v>
      </c>
      <c r="B160" s="37">
        <v>4770.36</v>
      </c>
      <c r="C160" s="37">
        <v>4337.64</v>
      </c>
      <c r="D160" s="37">
        <v>4834.6</v>
      </c>
      <c r="E160" s="38">
        <f>(B160+C160+D160)/3</f>
        <v>4647.533333333334</v>
      </c>
      <c r="F160" s="38">
        <v>4647.53</v>
      </c>
    </row>
    <row r="161" spans="1:6" ht="15">
      <c r="A161" s="51" t="s">
        <v>20</v>
      </c>
      <c r="B161" s="36">
        <f>B160*$B158</f>
        <v>4770.36</v>
      </c>
      <c r="C161" s="36">
        <f>C160*$B158</f>
        <v>4337.64</v>
      </c>
      <c r="D161" s="36">
        <f>D160*$B158</f>
        <v>4834.6</v>
      </c>
      <c r="E161" s="38">
        <f>(B161+C161+D161)/3</f>
        <v>4647.533333333334</v>
      </c>
      <c r="F161" s="48">
        <f>F160*$B158</f>
        <v>4647.53</v>
      </c>
    </row>
    <row r="162" spans="1:6" ht="41.25" customHeight="1">
      <c r="A162" s="7" t="s">
        <v>13</v>
      </c>
      <c r="B162" s="64" t="s">
        <v>233</v>
      </c>
      <c r="C162" s="65"/>
      <c r="D162" s="65"/>
      <c r="E162" s="65"/>
      <c r="F162" s="8" t="s">
        <v>15</v>
      </c>
    </row>
    <row r="163" spans="1:6" ht="15">
      <c r="A163" s="50" t="s">
        <v>16</v>
      </c>
      <c r="B163" s="66">
        <v>1</v>
      </c>
      <c r="C163" s="66"/>
      <c r="D163" s="66"/>
      <c r="E163" s="66"/>
      <c r="F163" s="23" t="s">
        <v>15</v>
      </c>
    </row>
    <row r="164" spans="1:6" ht="22.5" customHeight="1">
      <c r="A164" s="50" t="s">
        <v>17</v>
      </c>
      <c r="B164" s="62"/>
      <c r="C164" s="62"/>
      <c r="D164" s="62"/>
      <c r="E164" s="62"/>
      <c r="F164" s="23" t="s">
        <v>15</v>
      </c>
    </row>
    <row r="165" spans="1:6" ht="15">
      <c r="A165" s="50" t="s">
        <v>19</v>
      </c>
      <c r="B165" s="37">
        <v>3378</v>
      </c>
      <c r="C165" s="37">
        <v>3073.44</v>
      </c>
      <c r="D165" s="37">
        <v>3418.8</v>
      </c>
      <c r="E165" s="38">
        <f>(B165+C165+D165)/3</f>
        <v>3290.0800000000004</v>
      </c>
      <c r="F165" s="38">
        <v>3290.08</v>
      </c>
    </row>
    <row r="166" spans="1:6" ht="15">
      <c r="A166" s="51" t="s">
        <v>20</v>
      </c>
      <c r="B166" s="36">
        <f>B165*$B163</f>
        <v>3378</v>
      </c>
      <c r="C166" s="36">
        <f>C165*$B163</f>
        <v>3073.44</v>
      </c>
      <c r="D166" s="36">
        <f>D165*$B163</f>
        <v>3418.8</v>
      </c>
      <c r="E166" s="38">
        <f>(B166+C166+D166)/3</f>
        <v>3290.0800000000004</v>
      </c>
      <c r="F166" s="48">
        <f>F165*$B163</f>
        <v>3290.08</v>
      </c>
    </row>
    <row r="167" spans="1:6" ht="27" customHeight="1">
      <c r="A167" s="7" t="s">
        <v>13</v>
      </c>
      <c r="B167" s="67" t="s">
        <v>294</v>
      </c>
      <c r="C167" s="68"/>
      <c r="D167" s="68"/>
      <c r="E167" s="69"/>
      <c r="F167" s="8" t="s">
        <v>15</v>
      </c>
    </row>
    <row r="168" spans="1:6" ht="15">
      <c r="A168" s="50" t="s">
        <v>16</v>
      </c>
      <c r="B168" s="66">
        <v>1</v>
      </c>
      <c r="C168" s="66"/>
      <c r="D168" s="66"/>
      <c r="E168" s="66"/>
      <c r="F168" s="23" t="s">
        <v>15</v>
      </c>
    </row>
    <row r="169" spans="1:6" ht="13.5" customHeight="1">
      <c r="A169" s="50" t="s">
        <v>17</v>
      </c>
      <c r="B169" s="62"/>
      <c r="C169" s="62"/>
      <c r="D169" s="62"/>
      <c r="E169" s="62"/>
      <c r="F169" s="23" t="s">
        <v>15</v>
      </c>
    </row>
    <row r="170" spans="1:6" ht="15">
      <c r="A170" s="50" t="s">
        <v>19</v>
      </c>
      <c r="B170" s="37">
        <v>839.38</v>
      </c>
      <c r="C170" s="37">
        <v>763.16</v>
      </c>
      <c r="D170" s="37">
        <v>849.32</v>
      </c>
      <c r="E170" s="38">
        <f>(B170+C170+D170)/3</f>
        <v>817.2866666666667</v>
      </c>
      <c r="F170" s="38">
        <v>817.29</v>
      </c>
    </row>
    <row r="171" spans="1:6" ht="15">
      <c r="A171" s="51" t="s">
        <v>20</v>
      </c>
      <c r="B171" s="36">
        <f>B170*$B168</f>
        <v>839.38</v>
      </c>
      <c r="C171" s="36">
        <f>C170*$B168</f>
        <v>763.16</v>
      </c>
      <c r="D171" s="36">
        <f>D170*$B168</f>
        <v>849.32</v>
      </c>
      <c r="E171" s="38">
        <f>(B171+C171+D171)/3</f>
        <v>817.2866666666667</v>
      </c>
      <c r="F171" s="48">
        <f>F170*$B168</f>
        <v>817.29</v>
      </c>
    </row>
    <row r="172" spans="1:6" ht="28.5" customHeight="1">
      <c r="A172" s="7" t="s">
        <v>13</v>
      </c>
      <c r="B172" s="65" t="s">
        <v>295</v>
      </c>
      <c r="C172" s="65"/>
      <c r="D172" s="65"/>
      <c r="E172" s="65"/>
      <c r="F172" s="8" t="s">
        <v>15</v>
      </c>
    </row>
    <row r="173" spans="1:6" ht="15">
      <c r="A173" s="50" t="s">
        <v>16</v>
      </c>
      <c r="B173" s="66">
        <v>1</v>
      </c>
      <c r="C173" s="66"/>
      <c r="D173" s="66"/>
      <c r="E173" s="66"/>
      <c r="F173" s="23" t="s">
        <v>15</v>
      </c>
    </row>
    <row r="174" spans="1:6" ht="15" customHeight="1">
      <c r="A174" s="50" t="s">
        <v>17</v>
      </c>
      <c r="B174" s="62"/>
      <c r="C174" s="62"/>
      <c r="D174" s="62"/>
      <c r="E174" s="62"/>
      <c r="F174" s="23" t="s">
        <v>15</v>
      </c>
    </row>
    <row r="175" spans="1:6" ht="15">
      <c r="A175" s="50" t="s">
        <v>19</v>
      </c>
      <c r="B175" s="37">
        <v>5538.48</v>
      </c>
      <c r="C175" s="37">
        <v>4956.03</v>
      </c>
      <c r="D175" s="37">
        <v>5597.66</v>
      </c>
      <c r="E175" s="38">
        <f>(B175+C175+D175)/3</f>
        <v>5364.056666666666</v>
      </c>
      <c r="F175" s="38">
        <v>5364.06</v>
      </c>
    </row>
    <row r="176" spans="1:6" ht="15">
      <c r="A176" s="51" t="s">
        <v>20</v>
      </c>
      <c r="B176" s="36">
        <f>B175*$B173</f>
        <v>5538.48</v>
      </c>
      <c r="C176" s="36">
        <f>C175*$B173</f>
        <v>4956.03</v>
      </c>
      <c r="D176" s="36">
        <f>D175*$B173</f>
        <v>5597.66</v>
      </c>
      <c r="E176" s="38">
        <f>(B176+C176+D176)/3</f>
        <v>5364.056666666666</v>
      </c>
      <c r="F176" s="48">
        <f>F175*$B173</f>
        <v>5364.06</v>
      </c>
    </row>
    <row r="177" spans="1:6" ht="28.5" customHeight="1">
      <c r="A177" s="7" t="s">
        <v>13</v>
      </c>
      <c r="B177" s="65" t="s">
        <v>296</v>
      </c>
      <c r="C177" s="65"/>
      <c r="D177" s="65"/>
      <c r="E177" s="65"/>
      <c r="F177" s="8" t="s">
        <v>15</v>
      </c>
    </row>
    <row r="178" spans="1:6" ht="15">
      <c r="A178" s="50" t="s">
        <v>16</v>
      </c>
      <c r="B178" s="66">
        <v>1</v>
      </c>
      <c r="C178" s="66"/>
      <c r="D178" s="66"/>
      <c r="E178" s="66"/>
      <c r="F178" s="23" t="s">
        <v>15</v>
      </c>
    </row>
    <row r="179" spans="1:6" ht="15" customHeight="1">
      <c r="A179" s="50" t="s">
        <v>17</v>
      </c>
      <c r="B179" s="62"/>
      <c r="C179" s="62"/>
      <c r="D179" s="62"/>
      <c r="E179" s="62"/>
      <c r="F179" s="23" t="s">
        <v>15</v>
      </c>
    </row>
    <row r="180" spans="1:6" ht="15">
      <c r="A180" s="50" t="s">
        <v>19</v>
      </c>
      <c r="B180" s="37">
        <v>4971.48</v>
      </c>
      <c r="C180" s="37">
        <v>4496.93</v>
      </c>
      <c r="D180" s="37">
        <v>5024.87</v>
      </c>
      <c r="E180" s="38">
        <f>(B180+C180+D180)/3</f>
        <v>4831.093333333333</v>
      </c>
      <c r="F180" s="38">
        <v>4831.09</v>
      </c>
    </row>
    <row r="181" spans="1:6" ht="15">
      <c r="A181" s="51" t="s">
        <v>20</v>
      </c>
      <c r="B181" s="36">
        <f>B180*$B178</f>
        <v>4971.48</v>
      </c>
      <c r="C181" s="36">
        <f>C180*$B178</f>
        <v>4496.93</v>
      </c>
      <c r="D181" s="36">
        <f>D180*$B178</f>
        <v>5024.87</v>
      </c>
      <c r="E181" s="38">
        <f>(B181+C181+D181)/3</f>
        <v>4831.093333333333</v>
      </c>
      <c r="F181" s="48">
        <f>F180*$B178</f>
        <v>4831.09</v>
      </c>
    </row>
    <row r="182" spans="1:6" ht="28.5" customHeight="1">
      <c r="A182" s="7" t="s">
        <v>13</v>
      </c>
      <c r="B182" s="65" t="s">
        <v>297</v>
      </c>
      <c r="C182" s="65"/>
      <c r="D182" s="65"/>
      <c r="E182" s="65"/>
      <c r="F182" s="8" t="s">
        <v>15</v>
      </c>
    </row>
    <row r="183" spans="1:6" ht="15">
      <c r="A183" s="50" t="s">
        <v>16</v>
      </c>
      <c r="B183" s="66">
        <v>1</v>
      </c>
      <c r="C183" s="66"/>
      <c r="D183" s="66"/>
      <c r="E183" s="66"/>
      <c r="F183" s="23" t="s">
        <v>15</v>
      </c>
    </row>
    <row r="184" spans="1:6" ht="15" customHeight="1">
      <c r="A184" s="50" t="s">
        <v>17</v>
      </c>
      <c r="B184" s="62"/>
      <c r="C184" s="62"/>
      <c r="D184" s="62"/>
      <c r="E184" s="62"/>
      <c r="F184" s="23" t="s">
        <v>15</v>
      </c>
    </row>
    <row r="185" spans="1:6" ht="15">
      <c r="A185" s="50" t="s">
        <v>19</v>
      </c>
      <c r="B185" s="37">
        <v>4303.86</v>
      </c>
      <c r="C185" s="37">
        <v>3789.33</v>
      </c>
      <c r="D185" s="37">
        <v>4356.25</v>
      </c>
      <c r="E185" s="38">
        <f>(B185+C185+D185)/3</f>
        <v>4149.813333333333</v>
      </c>
      <c r="F185" s="38">
        <v>4149.81</v>
      </c>
    </row>
    <row r="186" spans="1:6" ht="15">
      <c r="A186" s="51" t="s">
        <v>20</v>
      </c>
      <c r="B186" s="36">
        <f>B185*$B183</f>
        <v>4303.86</v>
      </c>
      <c r="C186" s="36">
        <f>C185*$B183</f>
        <v>3789.33</v>
      </c>
      <c r="D186" s="36">
        <f>D185*$B183</f>
        <v>4356.25</v>
      </c>
      <c r="E186" s="38">
        <f>(B186+C186+D186)/3</f>
        <v>4149.813333333333</v>
      </c>
      <c r="F186" s="48">
        <f>F185*$B183</f>
        <v>4149.81</v>
      </c>
    </row>
    <row r="187" spans="1:6" ht="38.25" customHeight="1">
      <c r="A187" s="7" t="s">
        <v>13</v>
      </c>
      <c r="B187" s="64" t="s">
        <v>236</v>
      </c>
      <c r="C187" s="65"/>
      <c r="D187" s="65"/>
      <c r="E187" s="65"/>
      <c r="F187" s="8" t="s">
        <v>15</v>
      </c>
    </row>
    <row r="188" spans="1:6" ht="15">
      <c r="A188" s="50" t="s">
        <v>16</v>
      </c>
      <c r="B188" s="66">
        <v>1</v>
      </c>
      <c r="C188" s="66"/>
      <c r="D188" s="66"/>
      <c r="E188" s="66"/>
      <c r="F188" s="23" t="s">
        <v>15</v>
      </c>
    </row>
    <row r="189" spans="1:6" ht="12.75" customHeight="1">
      <c r="A189" s="50" t="s">
        <v>17</v>
      </c>
      <c r="B189" s="62"/>
      <c r="C189" s="62"/>
      <c r="D189" s="62"/>
      <c r="E189" s="62"/>
      <c r="F189" s="23" t="s">
        <v>15</v>
      </c>
    </row>
    <row r="190" spans="1:6" ht="15">
      <c r="A190" s="50" t="s">
        <v>19</v>
      </c>
      <c r="B190" s="37">
        <v>6777.48</v>
      </c>
      <c r="C190" s="37">
        <v>6162.36</v>
      </c>
      <c r="D190" s="37">
        <v>6861.23</v>
      </c>
      <c r="E190" s="38">
        <f>(B190+C190+D190)/3</f>
        <v>6600.356666666667</v>
      </c>
      <c r="F190" s="38">
        <v>6600.36</v>
      </c>
    </row>
    <row r="191" spans="1:6" ht="15">
      <c r="A191" s="51" t="s">
        <v>20</v>
      </c>
      <c r="B191" s="36">
        <f>B190*$B188</f>
        <v>6777.48</v>
      </c>
      <c r="C191" s="36">
        <f>C190*$B188</f>
        <v>6162.36</v>
      </c>
      <c r="D191" s="36">
        <f>D190*$B188</f>
        <v>6861.23</v>
      </c>
      <c r="E191" s="38">
        <f>(B191+C191+D191)/3</f>
        <v>6600.356666666667</v>
      </c>
      <c r="F191" s="48">
        <f>F190*$B188</f>
        <v>6600.36</v>
      </c>
    </row>
    <row r="192" spans="1:6" ht="39" customHeight="1">
      <c r="A192" s="7" t="s">
        <v>13</v>
      </c>
      <c r="B192" s="67" t="s">
        <v>237</v>
      </c>
      <c r="C192" s="68"/>
      <c r="D192" s="68"/>
      <c r="E192" s="69"/>
      <c r="F192" s="8" t="s">
        <v>15</v>
      </c>
    </row>
    <row r="193" spans="1:6" ht="15">
      <c r="A193" s="50" t="s">
        <v>16</v>
      </c>
      <c r="B193" s="66">
        <v>1</v>
      </c>
      <c r="C193" s="66"/>
      <c r="D193" s="66"/>
      <c r="E193" s="66"/>
      <c r="F193" s="23" t="s">
        <v>15</v>
      </c>
    </row>
    <row r="194" spans="1:6" ht="17.25" customHeight="1">
      <c r="A194" s="50" t="s">
        <v>17</v>
      </c>
      <c r="B194" s="62"/>
      <c r="C194" s="62"/>
      <c r="D194" s="62"/>
      <c r="E194" s="62"/>
      <c r="F194" s="23" t="s">
        <v>15</v>
      </c>
    </row>
    <row r="195" spans="1:6" ht="15">
      <c r="A195" s="50" t="s">
        <v>19</v>
      </c>
      <c r="B195" s="37">
        <v>5069.88</v>
      </c>
      <c r="C195" s="37">
        <v>4479.33</v>
      </c>
      <c r="D195" s="37">
        <v>5129.87</v>
      </c>
      <c r="E195" s="38">
        <f>(B195+C195+D195)/3</f>
        <v>4893.026666666666</v>
      </c>
      <c r="F195" s="38">
        <v>4893.03</v>
      </c>
    </row>
    <row r="196" spans="1:6" ht="15">
      <c r="A196" s="51" t="s">
        <v>20</v>
      </c>
      <c r="B196" s="36">
        <f>B195*$B193</f>
        <v>5069.88</v>
      </c>
      <c r="C196" s="36">
        <f>C195*$B193</f>
        <v>4479.33</v>
      </c>
      <c r="D196" s="36">
        <f>D195*$B193</f>
        <v>5129.87</v>
      </c>
      <c r="E196" s="38">
        <f>(B196+C196+D196)/3</f>
        <v>4893.026666666666</v>
      </c>
      <c r="F196" s="48">
        <f>F195*$B193</f>
        <v>4893.03</v>
      </c>
    </row>
    <row r="197" spans="1:6" ht="51" customHeight="1">
      <c r="A197" s="7" t="s">
        <v>13</v>
      </c>
      <c r="B197" s="64" t="s">
        <v>238</v>
      </c>
      <c r="C197" s="65"/>
      <c r="D197" s="65"/>
      <c r="E197" s="65"/>
      <c r="F197" s="8" t="s">
        <v>15</v>
      </c>
    </row>
    <row r="198" spans="1:6" ht="15">
      <c r="A198" s="50" t="s">
        <v>16</v>
      </c>
      <c r="B198" s="66">
        <v>1</v>
      </c>
      <c r="C198" s="66"/>
      <c r="D198" s="66"/>
      <c r="E198" s="66"/>
      <c r="F198" s="23" t="s">
        <v>15</v>
      </c>
    </row>
    <row r="199" spans="1:6" ht="12.75" customHeight="1">
      <c r="A199" s="50" t="s">
        <v>17</v>
      </c>
      <c r="B199" s="62"/>
      <c r="C199" s="62"/>
      <c r="D199" s="62"/>
      <c r="E199" s="62"/>
      <c r="F199" s="23" t="s">
        <v>15</v>
      </c>
    </row>
    <row r="200" spans="1:6" ht="15">
      <c r="A200" s="50" t="s">
        <v>19</v>
      </c>
      <c r="B200" s="37">
        <v>1150.96</v>
      </c>
      <c r="C200" s="37">
        <v>1046.52</v>
      </c>
      <c r="D200" s="37">
        <v>1166.06</v>
      </c>
      <c r="E200" s="38">
        <f>(B200+C200+D200)/3</f>
        <v>1121.18</v>
      </c>
      <c r="F200" s="38">
        <v>1121.18</v>
      </c>
    </row>
    <row r="201" spans="1:6" ht="15">
      <c r="A201" s="51" t="s">
        <v>20</v>
      </c>
      <c r="B201" s="36">
        <f>B200*$B198</f>
        <v>1150.96</v>
      </c>
      <c r="C201" s="36">
        <f>C200*$B198</f>
        <v>1046.52</v>
      </c>
      <c r="D201" s="36">
        <f>D200*$B198</f>
        <v>1166.06</v>
      </c>
      <c r="E201" s="38">
        <f>(B201+C201+D201)/3</f>
        <v>1121.18</v>
      </c>
      <c r="F201" s="48">
        <f>F200*$B198</f>
        <v>1121.18</v>
      </c>
    </row>
    <row r="202" spans="1:6" ht="39" customHeight="1">
      <c r="A202" s="7" t="s">
        <v>13</v>
      </c>
      <c r="B202" s="67" t="s">
        <v>239</v>
      </c>
      <c r="C202" s="68"/>
      <c r="D202" s="68"/>
      <c r="E202" s="69"/>
      <c r="F202" s="8" t="s">
        <v>15</v>
      </c>
    </row>
    <row r="203" spans="1:6" ht="15">
      <c r="A203" s="50" t="s">
        <v>16</v>
      </c>
      <c r="B203" s="66">
        <v>1</v>
      </c>
      <c r="C203" s="66"/>
      <c r="D203" s="66"/>
      <c r="E203" s="66"/>
      <c r="F203" s="23" t="s">
        <v>15</v>
      </c>
    </row>
    <row r="204" spans="1:6" ht="12" customHeight="1">
      <c r="A204" s="50" t="s">
        <v>17</v>
      </c>
      <c r="B204" s="62"/>
      <c r="C204" s="62"/>
      <c r="D204" s="62"/>
      <c r="E204" s="62"/>
      <c r="F204" s="23" t="s">
        <v>15</v>
      </c>
    </row>
    <row r="205" spans="1:6" ht="15">
      <c r="A205" s="50" t="s">
        <v>19</v>
      </c>
      <c r="B205" s="37">
        <v>1885</v>
      </c>
      <c r="C205" s="37">
        <v>1689.33</v>
      </c>
      <c r="D205" s="37">
        <v>1905.5</v>
      </c>
      <c r="E205" s="38">
        <f>(B205+C205+D205)/3</f>
        <v>1826.61</v>
      </c>
      <c r="F205" s="38">
        <v>1826.61</v>
      </c>
    </row>
    <row r="206" spans="1:6" ht="15">
      <c r="A206" s="51" t="s">
        <v>20</v>
      </c>
      <c r="B206" s="36">
        <f>B205*$B203</f>
        <v>1885</v>
      </c>
      <c r="C206" s="36">
        <f>C205*$B203</f>
        <v>1689.33</v>
      </c>
      <c r="D206" s="36">
        <f>D205*$B203</f>
        <v>1905.5</v>
      </c>
      <c r="E206" s="38">
        <f>(B206+C206+D206)/3</f>
        <v>1826.61</v>
      </c>
      <c r="F206" s="48">
        <f>F205*$B203</f>
        <v>1826.61</v>
      </c>
    </row>
    <row r="207" spans="1:6" ht="40.5" customHeight="1">
      <c r="A207" s="7" t="s">
        <v>13</v>
      </c>
      <c r="B207" s="64" t="s">
        <v>240</v>
      </c>
      <c r="C207" s="65"/>
      <c r="D207" s="65"/>
      <c r="E207" s="65"/>
      <c r="F207" s="8" t="s">
        <v>15</v>
      </c>
    </row>
    <row r="208" spans="1:6" ht="15">
      <c r="A208" s="50" t="s">
        <v>16</v>
      </c>
      <c r="B208" s="66">
        <v>1</v>
      </c>
      <c r="C208" s="66"/>
      <c r="D208" s="66"/>
      <c r="E208" s="66"/>
      <c r="F208" s="23" t="s">
        <v>15</v>
      </c>
    </row>
    <row r="209" spans="1:6" ht="12" customHeight="1">
      <c r="A209" s="50" t="s">
        <v>17</v>
      </c>
      <c r="B209" s="62"/>
      <c r="C209" s="62"/>
      <c r="D209" s="62"/>
      <c r="E209" s="62"/>
      <c r="F209" s="23" t="s">
        <v>15</v>
      </c>
    </row>
    <row r="210" spans="1:6" ht="15">
      <c r="A210" s="50" t="s">
        <v>19</v>
      </c>
      <c r="B210" s="37">
        <v>4408.02</v>
      </c>
      <c r="C210" s="37">
        <v>4007.7</v>
      </c>
      <c r="D210" s="37">
        <v>4458.82</v>
      </c>
      <c r="E210" s="38">
        <f>(B210+C210+D210)/3</f>
        <v>4291.513333333333</v>
      </c>
      <c r="F210" s="38">
        <v>4291.51</v>
      </c>
    </row>
    <row r="211" spans="1:6" ht="15">
      <c r="A211" s="51" t="s">
        <v>20</v>
      </c>
      <c r="B211" s="36">
        <f>B210*$B208</f>
        <v>4408.02</v>
      </c>
      <c r="C211" s="36">
        <f>C210*$B208</f>
        <v>4007.7</v>
      </c>
      <c r="D211" s="36">
        <f>D210*$B208</f>
        <v>4458.82</v>
      </c>
      <c r="E211" s="38">
        <f>(B211+C211+D211)/3</f>
        <v>4291.513333333333</v>
      </c>
      <c r="F211" s="48">
        <f>F210*$B208</f>
        <v>4291.51</v>
      </c>
    </row>
    <row r="212" spans="1:6" ht="24.75" customHeight="1">
      <c r="A212" s="7" t="s">
        <v>13</v>
      </c>
      <c r="B212" s="64" t="s">
        <v>298</v>
      </c>
      <c r="C212" s="65"/>
      <c r="D212" s="65"/>
      <c r="E212" s="65"/>
      <c r="F212" s="8" t="s">
        <v>15</v>
      </c>
    </row>
    <row r="213" spans="1:6" ht="15">
      <c r="A213" s="50" t="s">
        <v>16</v>
      </c>
      <c r="B213" s="66">
        <v>1</v>
      </c>
      <c r="C213" s="66"/>
      <c r="D213" s="66"/>
      <c r="E213" s="66"/>
      <c r="F213" s="23" t="s">
        <v>15</v>
      </c>
    </row>
    <row r="214" spans="1:6" ht="12" customHeight="1">
      <c r="A214" s="50" t="s">
        <v>17</v>
      </c>
      <c r="B214" s="62"/>
      <c r="C214" s="62"/>
      <c r="D214" s="62"/>
      <c r="E214" s="62"/>
      <c r="F214" s="23" t="s">
        <v>15</v>
      </c>
    </row>
    <row r="215" spans="1:6" ht="15">
      <c r="A215" s="50" t="s">
        <v>19</v>
      </c>
      <c r="B215" s="37">
        <v>3141.9</v>
      </c>
      <c r="C215" s="37">
        <v>2856.78</v>
      </c>
      <c r="D215" s="37">
        <v>778.77</v>
      </c>
      <c r="E215" s="38">
        <f>(B215+C215+D215)/3</f>
        <v>2259.15</v>
      </c>
      <c r="F215" s="38">
        <v>2259.15</v>
      </c>
    </row>
    <row r="216" spans="1:6" ht="15">
      <c r="A216" s="51" t="s">
        <v>20</v>
      </c>
      <c r="B216" s="36">
        <f>B215*$B213</f>
        <v>3141.9</v>
      </c>
      <c r="C216" s="36">
        <f>C215*$B213</f>
        <v>2856.78</v>
      </c>
      <c r="D216" s="36">
        <f>D215*$B213</f>
        <v>778.77</v>
      </c>
      <c r="E216" s="38">
        <f>(B216+C216+D216)/3</f>
        <v>2259.15</v>
      </c>
      <c r="F216" s="48">
        <f>F215*$B213</f>
        <v>2259.15</v>
      </c>
    </row>
    <row r="217" spans="1:256" ht="18.75" customHeight="1">
      <c r="A217" s="49" t="s">
        <v>20</v>
      </c>
      <c r="B217" s="28">
        <f>B216+B211+B206+B201+B196+B191+B186+B181+B176+B171+B166+B161+B156+B151+B146+B141+B136+B131+B126+B121+B116+B111+B106+B101+B96+B91+B86+B81+B76+B71+B66+B61+B56+B51+B46+B41+B36+B31+B26+B21+B16+B11</f>
        <v>113979.08000000002</v>
      </c>
      <c r="C217" s="28">
        <f>C216+C211+C206+C201+C196+C191+C186+C181+C176+C171+C166+C161+C156+C151+C146+C141+C136+C131+C126+C121+C116+C111+C106+C101+C96+C91+C86+C81+C76+C71+C66+C61+C56+C51+C46+C41+C36+C31+C26+C21+C16+C11</f>
        <v>102620.24999999999</v>
      </c>
      <c r="D217" s="28">
        <f>D216+D211+D206+D201+D196+D191+D186+D181+D176+D171+D166+D161+D156+D151+D146+D141+D136+D131+D126+D121+D116+D111+D106+D101+D96+D91+D86+D81+D76+D71+D66+D61+D56+D51+D46+D41+D36+D31+D26+D21+D16+D11</f>
        <v>113400.73</v>
      </c>
      <c r="E217" s="28">
        <f>E216+E211+E206+E201+E196+E191+E186+E181+E176+E171+E166+E161+E156+E151+E146+E141+E136+E131+E126+E121+E116+E111+E106+E101+E96+E91+E86+E81+E76+E71+E66+E61+E56+E51+E46+E41+E36+E31+E26+E21+E16+E11</f>
        <v>110000.02000000002</v>
      </c>
      <c r="F217" s="42">
        <f>F216+F211+F206+F201+F196+F191+F186+F181+F176+F171+F166+F161+F156+F151+F146+F141+F136+F131+F126+F121+F116+F111+F106+F101+F96+F86+F81+F76+F71+F66+F61+F56+F51+F46+F41+F36+F31+F26+F21+F16+F11</f>
        <v>110000.00000000001</v>
      </c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  <c r="IQ217" s="28"/>
      <c r="IR217" s="28"/>
      <c r="IS217" s="28"/>
      <c r="IT217" s="28"/>
      <c r="IU217" s="28"/>
      <c r="IV217" s="28"/>
    </row>
    <row r="218" spans="1:6" ht="33" customHeight="1">
      <c r="A218" s="16">
        <v>1</v>
      </c>
      <c r="B218" s="63" t="s">
        <v>193</v>
      </c>
      <c r="C218" s="63"/>
      <c r="D218" s="63" t="s">
        <v>194</v>
      </c>
      <c r="E218" s="63"/>
      <c r="F218" s="63"/>
    </row>
    <row r="219" spans="1:6" ht="31.5" customHeight="1">
      <c r="A219" s="16">
        <v>2</v>
      </c>
      <c r="B219" s="63" t="s">
        <v>195</v>
      </c>
      <c r="C219" s="63"/>
      <c r="D219" s="63" t="s">
        <v>196</v>
      </c>
      <c r="E219" s="63"/>
      <c r="F219" s="63"/>
    </row>
    <row r="220" spans="1:6" ht="31.5" customHeight="1">
      <c r="A220" s="16">
        <v>3</v>
      </c>
      <c r="B220" s="63" t="s">
        <v>201</v>
      </c>
      <c r="C220" s="63"/>
      <c r="D220" s="63" t="s">
        <v>292</v>
      </c>
      <c r="E220" s="63"/>
      <c r="F220" s="63"/>
    </row>
    <row r="221" spans="1:7" s="19" customFormat="1" ht="15">
      <c r="A221" s="19" t="s">
        <v>299</v>
      </c>
      <c r="E221" s="21" t="s">
        <v>73</v>
      </c>
      <c r="F221" s="22">
        <v>110000</v>
      </c>
      <c r="G221" s="22"/>
    </row>
    <row r="222" spans="6:11" s="19" customFormat="1" ht="15">
      <c r="F222" s="59"/>
      <c r="G222" s="60"/>
      <c r="H222" s="61"/>
      <c r="I222" s="56"/>
      <c r="J222" s="33"/>
      <c r="K222" s="34"/>
    </row>
    <row r="223" spans="6:11" s="19" customFormat="1" ht="15">
      <c r="F223" s="61"/>
      <c r="G223" s="56"/>
      <c r="H223" s="61"/>
      <c r="I223" s="56"/>
      <c r="J223" s="34"/>
      <c r="K223" s="34"/>
    </row>
    <row r="224" spans="1:11" s="19" customFormat="1" ht="15">
      <c r="A224" s="19" t="s">
        <v>288</v>
      </c>
      <c r="F224" s="59" t="s">
        <v>289</v>
      </c>
      <c r="G224" s="60"/>
      <c r="H224" s="61"/>
      <c r="I224" s="56"/>
      <c r="J224" s="33"/>
      <c r="K224" s="34"/>
    </row>
    <row r="225" s="19" customFormat="1" ht="15"/>
    <row r="226" spans="1:6" s="19" customFormat="1" ht="15">
      <c r="A226" s="19" t="s">
        <v>290</v>
      </c>
      <c r="F226" s="21" t="s">
        <v>291</v>
      </c>
    </row>
    <row r="227" s="19" customFormat="1" ht="15"/>
    <row r="228" spans="1:6" s="19" customFormat="1" ht="15">
      <c r="A228" s="19" t="s">
        <v>76</v>
      </c>
      <c r="F228" s="21"/>
    </row>
    <row r="229" spans="1:10" ht="12.75" customHeight="1">
      <c r="A229" s="1" t="s">
        <v>191</v>
      </c>
      <c r="E229" s="56" t="s">
        <v>192</v>
      </c>
      <c r="F229" s="56"/>
      <c r="H229" s="57"/>
      <c r="I229" s="57"/>
      <c r="J229" s="57"/>
    </row>
    <row r="230" spans="1:5" ht="38.25">
      <c r="A230" s="32" t="s">
        <v>197</v>
      </c>
      <c r="B230" s="32"/>
      <c r="C230" s="32"/>
      <c r="D230" s="32"/>
      <c r="E230" s="32"/>
    </row>
    <row r="231" ht="12.75">
      <c r="P231" s="1" t="s">
        <v>200</v>
      </c>
    </row>
  </sheetData>
  <sheetProtection selectLockedCells="1" selectUnlockedCells="1"/>
  <mergeCells count="141"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87:E187"/>
    <mergeCell ref="B188:E188"/>
    <mergeCell ref="B189:E189"/>
    <mergeCell ref="B192:E192"/>
    <mergeCell ref="B183:E183"/>
    <mergeCell ref="B184:E184"/>
    <mergeCell ref="B193:E193"/>
    <mergeCell ref="B177:E177"/>
    <mergeCell ref="B178:E178"/>
    <mergeCell ref="B179:E179"/>
    <mergeCell ref="B182:E182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8:C218"/>
    <mergeCell ref="D218:F218"/>
    <mergeCell ref="B219:C219"/>
    <mergeCell ref="D219:F219"/>
    <mergeCell ref="B212:E212"/>
    <mergeCell ref="B213:E213"/>
    <mergeCell ref="B214:E214"/>
    <mergeCell ref="F224:G224"/>
    <mergeCell ref="H224:I224"/>
    <mergeCell ref="B220:C220"/>
    <mergeCell ref="D220:F220"/>
    <mergeCell ref="E229:F229"/>
    <mergeCell ref="H229:J229"/>
    <mergeCell ref="F222:G222"/>
    <mergeCell ref="H222:I222"/>
    <mergeCell ref="F223:G223"/>
    <mergeCell ref="H223:I223"/>
  </mergeCells>
  <printOptions/>
  <pageMargins left="0.4724409448818898" right="0.07874015748031496" top="0.2362204724409449" bottom="0.1968503937007874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SheetLayoutView="100" zoomScalePageLayoutView="0" workbookViewId="0" topLeftCell="A1">
      <pane xSplit="1" ySplit="1" topLeftCell="B5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64" sqref="A64:F64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8515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253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04.75" customHeight="1">
      <c r="A7" s="7" t="s">
        <v>13</v>
      </c>
      <c r="B7" s="89" t="s">
        <v>256</v>
      </c>
      <c r="C7" s="90"/>
      <c r="D7" s="90"/>
      <c r="E7" s="91"/>
      <c r="F7" s="8" t="s">
        <v>15</v>
      </c>
    </row>
    <row r="8" spans="1:6" ht="15">
      <c r="A8" s="9" t="s">
        <v>16</v>
      </c>
      <c r="B8" s="80">
        <v>18</v>
      </c>
      <c r="C8" s="80"/>
      <c r="D8" s="80"/>
      <c r="E8" s="80"/>
      <c r="F8" s="24" t="s">
        <v>15</v>
      </c>
    </row>
    <row r="9" spans="1:6" ht="18" customHeight="1">
      <c r="A9" s="9" t="s">
        <v>17</v>
      </c>
      <c r="B9" s="88" t="s">
        <v>257</v>
      </c>
      <c r="C9" s="88"/>
      <c r="D9" s="88"/>
      <c r="E9" s="88"/>
      <c r="F9" s="24" t="s">
        <v>15</v>
      </c>
    </row>
    <row r="10" spans="1:6" ht="15">
      <c r="A10" s="9" t="s">
        <v>19</v>
      </c>
      <c r="B10" s="25">
        <v>3070</v>
      </c>
      <c r="C10" s="25">
        <v>3201</v>
      </c>
      <c r="D10" s="25">
        <v>2820.32</v>
      </c>
      <c r="E10" s="26">
        <f>(B10+C10+D10)/3</f>
        <v>3030.44</v>
      </c>
      <c r="F10" s="26">
        <v>3030.44</v>
      </c>
    </row>
    <row r="11" spans="1:6" ht="15">
      <c r="A11" s="13" t="s">
        <v>20</v>
      </c>
      <c r="B11" s="27">
        <f>B10*$B8</f>
        <v>55260</v>
      </c>
      <c r="C11" s="27">
        <f>C10*$B8</f>
        <v>57618</v>
      </c>
      <c r="D11" s="27">
        <f>D10*$B8</f>
        <v>50765.76</v>
      </c>
      <c r="E11" s="27">
        <f>E10*$B8</f>
        <v>54547.92</v>
      </c>
      <c r="F11" s="28">
        <f>F10*$B8</f>
        <v>54547.92</v>
      </c>
    </row>
    <row r="12" spans="1:6" ht="204" customHeight="1">
      <c r="A12" s="7" t="s">
        <v>13</v>
      </c>
      <c r="B12" s="82" t="s">
        <v>258</v>
      </c>
      <c r="C12" s="82"/>
      <c r="D12" s="82"/>
      <c r="E12" s="82"/>
      <c r="F12" s="8" t="s">
        <v>15</v>
      </c>
    </row>
    <row r="13" spans="1:6" ht="15">
      <c r="A13" s="9" t="s">
        <v>16</v>
      </c>
      <c r="B13" s="80">
        <v>8</v>
      </c>
      <c r="C13" s="80"/>
      <c r="D13" s="80"/>
      <c r="E13" s="80"/>
      <c r="F13" s="24" t="s">
        <v>15</v>
      </c>
    </row>
    <row r="14" spans="1:6" ht="18" customHeight="1">
      <c r="A14" s="9" t="s">
        <v>17</v>
      </c>
      <c r="B14" s="88" t="s">
        <v>259</v>
      </c>
      <c r="C14" s="88"/>
      <c r="D14" s="88"/>
      <c r="E14" s="88"/>
      <c r="F14" s="24" t="s">
        <v>15</v>
      </c>
    </row>
    <row r="15" spans="1:6" ht="15">
      <c r="A15" s="9" t="s">
        <v>19</v>
      </c>
      <c r="B15" s="25">
        <v>2720</v>
      </c>
      <c r="C15" s="25">
        <v>2542.5</v>
      </c>
      <c r="D15" s="25">
        <v>2511.35</v>
      </c>
      <c r="E15" s="26">
        <f>(B15+C15+D15)/3</f>
        <v>2591.2833333333333</v>
      </c>
      <c r="F15" s="26">
        <v>2591.28</v>
      </c>
    </row>
    <row r="16" spans="1:6" ht="15">
      <c r="A16" s="13" t="s">
        <v>20</v>
      </c>
      <c r="B16" s="27">
        <f>B15*$B13</f>
        <v>21760</v>
      </c>
      <c r="C16" s="27">
        <f>C15*$B13</f>
        <v>20340</v>
      </c>
      <c r="D16" s="27">
        <f>D15*$B13</f>
        <v>20090.8</v>
      </c>
      <c r="E16" s="27">
        <f>E15*$B13</f>
        <v>20730.266666666666</v>
      </c>
      <c r="F16" s="28">
        <v>20730.27</v>
      </c>
    </row>
    <row r="17" spans="1:6" ht="203.25" customHeight="1">
      <c r="A17" s="7" t="s">
        <v>13</v>
      </c>
      <c r="B17" s="82" t="s">
        <v>260</v>
      </c>
      <c r="C17" s="82"/>
      <c r="D17" s="82"/>
      <c r="E17" s="82"/>
      <c r="F17" s="8" t="s">
        <v>15</v>
      </c>
    </row>
    <row r="18" spans="1:6" ht="15">
      <c r="A18" s="9" t="s">
        <v>16</v>
      </c>
      <c r="B18" s="80">
        <v>3</v>
      </c>
      <c r="C18" s="80"/>
      <c r="D18" s="80"/>
      <c r="E18" s="80"/>
      <c r="F18" s="24" t="s">
        <v>15</v>
      </c>
    </row>
    <row r="19" spans="1:6" ht="15.75" customHeight="1">
      <c r="A19" s="9" t="s">
        <v>17</v>
      </c>
      <c r="B19" s="88" t="s">
        <v>255</v>
      </c>
      <c r="C19" s="88"/>
      <c r="D19" s="88"/>
      <c r="E19" s="88"/>
      <c r="F19" s="24" t="s">
        <v>15</v>
      </c>
    </row>
    <row r="20" spans="1:6" ht="15">
      <c r="A20" s="9" t="s">
        <v>19</v>
      </c>
      <c r="B20" s="25">
        <v>2530</v>
      </c>
      <c r="C20" s="25">
        <v>3048.75</v>
      </c>
      <c r="D20" s="25">
        <v>3285.85</v>
      </c>
      <c r="E20" s="26">
        <f>(B20+C20+D20)/3</f>
        <v>2954.866666666667</v>
      </c>
      <c r="F20" s="26">
        <v>2954.87</v>
      </c>
    </row>
    <row r="21" spans="1:6" ht="15">
      <c r="A21" s="13" t="s">
        <v>20</v>
      </c>
      <c r="B21" s="27">
        <f>B20*$B18</f>
        <v>7590</v>
      </c>
      <c r="C21" s="27">
        <f>C20*$B18</f>
        <v>9146.25</v>
      </c>
      <c r="D21" s="27">
        <f>D20*$B18</f>
        <v>9857.55</v>
      </c>
      <c r="E21" s="27">
        <f>E20*$B18</f>
        <v>8864.6</v>
      </c>
      <c r="F21" s="28">
        <v>8864.6</v>
      </c>
    </row>
    <row r="22" spans="1:6" ht="204" customHeight="1">
      <c r="A22" s="7" t="s">
        <v>13</v>
      </c>
      <c r="B22" s="82" t="s">
        <v>261</v>
      </c>
      <c r="C22" s="82"/>
      <c r="D22" s="82"/>
      <c r="E22" s="82"/>
      <c r="F22" s="8" t="s">
        <v>15</v>
      </c>
    </row>
    <row r="23" spans="1:6" ht="15">
      <c r="A23" s="9" t="s">
        <v>16</v>
      </c>
      <c r="B23" s="80">
        <v>5</v>
      </c>
      <c r="C23" s="80"/>
      <c r="D23" s="80"/>
      <c r="E23" s="80"/>
      <c r="F23" s="24" t="s">
        <v>15</v>
      </c>
    </row>
    <row r="24" spans="1:6" ht="15" customHeight="1">
      <c r="A24" s="9" t="s">
        <v>17</v>
      </c>
      <c r="B24" s="81" t="s">
        <v>262</v>
      </c>
      <c r="C24" s="81"/>
      <c r="D24" s="81"/>
      <c r="E24" s="81"/>
      <c r="F24" s="24" t="s">
        <v>15</v>
      </c>
    </row>
    <row r="25" spans="1:6" ht="15">
      <c r="A25" s="9" t="s">
        <v>19</v>
      </c>
      <c r="B25" s="25">
        <v>1330</v>
      </c>
      <c r="C25" s="25">
        <v>814.37</v>
      </c>
      <c r="D25" s="25">
        <v>1113.92</v>
      </c>
      <c r="E25" s="26">
        <f>(B25+C25+D25)/3</f>
        <v>1086.0966666666666</v>
      </c>
      <c r="F25" s="26">
        <v>1086.1</v>
      </c>
    </row>
    <row r="26" spans="1:6" ht="15">
      <c r="A26" s="13" t="s">
        <v>20</v>
      </c>
      <c r="B26" s="27">
        <f>B25*$B23</f>
        <v>6650</v>
      </c>
      <c r="C26" s="27">
        <f>C25*$B23</f>
        <v>4071.85</v>
      </c>
      <c r="D26" s="27">
        <f>D25*$B23</f>
        <v>5569.6</v>
      </c>
      <c r="E26" s="27">
        <f>E25*$B23</f>
        <v>5430.483333333333</v>
      </c>
      <c r="F26" s="28">
        <v>5430.48</v>
      </c>
    </row>
    <row r="27" spans="1:6" ht="204" customHeight="1">
      <c r="A27" s="7" t="s">
        <v>13</v>
      </c>
      <c r="B27" s="82" t="s">
        <v>263</v>
      </c>
      <c r="C27" s="82"/>
      <c r="D27" s="82"/>
      <c r="E27" s="82"/>
      <c r="F27" s="8" t="s">
        <v>15</v>
      </c>
    </row>
    <row r="28" spans="1:6" ht="15">
      <c r="A28" s="9" t="s">
        <v>16</v>
      </c>
      <c r="B28" s="80">
        <v>5</v>
      </c>
      <c r="C28" s="80"/>
      <c r="D28" s="80"/>
      <c r="E28" s="80"/>
      <c r="F28" s="24" t="s">
        <v>15</v>
      </c>
    </row>
    <row r="29" spans="1:6" ht="15" customHeight="1">
      <c r="A29" s="9" t="s">
        <v>17</v>
      </c>
      <c r="B29" s="81" t="s">
        <v>264</v>
      </c>
      <c r="C29" s="81"/>
      <c r="D29" s="81"/>
      <c r="E29" s="81"/>
      <c r="F29" s="24" t="s">
        <v>15</v>
      </c>
    </row>
    <row r="30" spans="1:6" ht="15">
      <c r="A30" s="9" t="s">
        <v>19</v>
      </c>
      <c r="B30" s="25">
        <v>2570</v>
      </c>
      <c r="C30" s="25">
        <v>2511.5</v>
      </c>
      <c r="D30" s="25">
        <v>2717</v>
      </c>
      <c r="E30" s="26">
        <f>(B30+C30+D30)/3</f>
        <v>2599.5</v>
      </c>
      <c r="F30" s="26">
        <v>2599.5</v>
      </c>
    </row>
    <row r="31" spans="1:6" ht="15">
      <c r="A31" s="13" t="s">
        <v>20</v>
      </c>
      <c r="B31" s="27">
        <f>B30*B28</f>
        <v>12850</v>
      </c>
      <c r="C31" s="27">
        <f>C30*B28</f>
        <v>12557.5</v>
      </c>
      <c r="D31" s="27">
        <f>D30*B28</f>
        <v>13585</v>
      </c>
      <c r="E31" s="27">
        <f>E30*$B28</f>
        <v>12997.5</v>
      </c>
      <c r="F31" s="28">
        <f>F30*$B28</f>
        <v>12997.5</v>
      </c>
    </row>
    <row r="32" spans="1:6" ht="191.25" customHeight="1">
      <c r="A32" s="7" t="s">
        <v>13</v>
      </c>
      <c r="B32" s="82" t="s">
        <v>265</v>
      </c>
      <c r="C32" s="82"/>
      <c r="D32" s="82"/>
      <c r="E32" s="82"/>
      <c r="F32" s="8" t="s">
        <v>15</v>
      </c>
    </row>
    <row r="33" spans="1:6" ht="15">
      <c r="A33" s="9" t="s">
        <v>16</v>
      </c>
      <c r="B33" s="80">
        <v>1</v>
      </c>
      <c r="C33" s="80"/>
      <c r="D33" s="80"/>
      <c r="E33" s="80"/>
      <c r="F33" s="24" t="s">
        <v>15</v>
      </c>
    </row>
    <row r="34" spans="1:6" ht="14.25" customHeight="1">
      <c r="A34" s="9" t="s">
        <v>17</v>
      </c>
      <c r="B34" s="81" t="s">
        <v>266</v>
      </c>
      <c r="C34" s="81"/>
      <c r="D34" s="81"/>
      <c r="E34" s="81"/>
      <c r="F34" s="24" t="s">
        <v>15</v>
      </c>
    </row>
    <row r="35" spans="1:6" ht="15">
      <c r="A35" s="9" t="s">
        <v>19</v>
      </c>
      <c r="B35" s="25">
        <v>2620</v>
      </c>
      <c r="C35" s="25">
        <v>2637.5</v>
      </c>
      <c r="D35" s="25">
        <v>2880.62</v>
      </c>
      <c r="E35" s="26">
        <f>(B35+C35+D35)/3</f>
        <v>2712.7066666666665</v>
      </c>
      <c r="F35" s="26">
        <v>2712.71</v>
      </c>
    </row>
    <row r="36" spans="1:6" ht="15">
      <c r="A36" s="13" t="s">
        <v>20</v>
      </c>
      <c r="B36" s="27">
        <f>B35*B33</f>
        <v>2620</v>
      </c>
      <c r="C36" s="27">
        <f>C35*B33</f>
        <v>2637.5</v>
      </c>
      <c r="D36" s="27">
        <f>D35*B33</f>
        <v>2880.62</v>
      </c>
      <c r="E36" s="27">
        <f>E35*$B33</f>
        <v>2712.7066666666665</v>
      </c>
      <c r="F36" s="28">
        <f>F35*$B33</f>
        <v>2712.71</v>
      </c>
    </row>
    <row r="37" spans="1:6" ht="191.25" customHeight="1">
      <c r="A37" s="7" t="s">
        <v>13</v>
      </c>
      <c r="B37" s="82" t="s">
        <v>267</v>
      </c>
      <c r="C37" s="82"/>
      <c r="D37" s="82"/>
      <c r="E37" s="82"/>
      <c r="F37" s="8" t="s">
        <v>15</v>
      </c>
    </row>
    <row r="38" spans="1:6" ht="15">
      <c r="A38" s="9" t="s">
        <v>16</v>
      </c>
      <c r="B38" s="80">
        <v>2</v>
      </c>
      <c r="C38" s="80"/>
      <c r="D38" s="80"/>
      <c r="E38" s="80"/>
      <c r="F38" s="24" t="s">
        <v>15</v>
      </c>
    </row>
    <row r="39" spans="1:6" ht="15" customHeight="1">
      <c r="A39" s="9" t="s">
        <v>17</v>
      </c>
      <c r="B39" s="81" t="s">
        <v>278</v>
      </c>
      <c r="C39" s="81"/>
      <c r="D39" s="81"/>
      <c r="E39" s="81"/>
      <c r="F39" s="24" t="s">
        <v>15</v>
      </c>
    </row>
    <row r="40" spans="1:6" ht="15">
      <c r="A40" s="9" t="s">
        <v>19</v>
      </c>
      <c r="B40" s="25">
        <v>2700</v>
      </c>
      <c r="C40" s="25">
        <v>2767.5</v>
      </c>
      <c r="D40" s="25">
        <v>2880.62</v>
      </c>
      <c r="E40" s="26">
        <f>(B40+C40+D40)/3</f>
        <v>2782.7066666666665</v>
      </c>
      <c r="F40" s="26">
        <v>2782.71</v>
      </c>
    </row>
    <row r="41" spans="1:6" ht="15">
      <c r="A41" s="13" t="s">
        <v>20</v>
      </c>
      <c r="B41" s="27">
        <f>B40*B38</f>
        <v>5400</v>
      </c>
      <c r="C41" s="27">
        <f>C40*B38</f>
        <v>5535</v>
      </c>
      <c r="D41" s="27">
        <f>D40*B38</f>
        <v>5761.24</v>
      </c>
      <c r="E41" s="27">
        <f>E40*$B38</f>
        <v>5565.413333333333</v>
      </c>
      <c r="F41" s="28">
        <v>5565.41</v>
      </c>
    </row>
    <row r="42" spans="1:6" ht="206.25" customHeight="1">
      <c r="A42" s="7" t="s">
        <v>13</v>
      </c>
      <c r="B42" s="82" t="s">
        <v>268</v>
      </c>
      <c r="C42" s="82"/>
      <c r="D42" s="82"/>
      <c r="E42" s="82"/>
      <c r="F42" s="8" t="s">
        <v>15</v>
      </c>
    </row>
    <row r="43" spans="1:6" ht="15">
      <c r="A43" s="9" t="s">
        <v>16</v>
      </c>
      <c r="B43" s="80">
        <v>2</v>
      </c>
      <c r="C43" s="80"/>
      <c r="D43" s="80"/>
      <c r="E43" s="80"/>
      <c r="F43" s="24" t="s">
        <v>15</v>
      </c>
    </row>
    <row r="44" spans="1:6" ht="15" customHeight="1">
      <c r="A44" s="9" t="s">
        <v>17</v>
      </c>
      <c r="B44" s="81" t="s">
        <v>269</v>
      </c>
      <c r="C44" s="81"/>
      <c r="D44" s="81"/>
      <c r="E44" s="81"/>
      <c r="F44" s="24" t="s">
        <v>15</v>
      </c>
    </row>
    <row r="45" spans="1:6" ht="15">
      <c r="A45" s="9" t="s">
        <v>19</v>
      </c>
      <c r="B45" s="25">
        <v>2580</v>
      </c>
      <c r="C45" s="25">
        <v>2420</v>
      </c>
      <c r="D45" s="25">
        <v>2841.19</v>
      </c>
      <c r="E45" s="26">
        <f>(B45+C45+D45)/3</f>
        <v>2613.73</v>
      </c>
      <c r="F45" s="26">
        <v>2613.73</v>
      </c>
    </row>
    <row r="46" spans="1:6" ht="15">
      <c r="A46" s="13" t="s">
        <v>20</v>
      </c>
      <c r="B46" s="27">
        <f>B45*B43</f>
        <v>5160</v>
      </c>
      <c r="C46" s="27">
        <f>C45*B43</f>
        <v>4840</v>
      </c>
      <c r="D46" s="27">
        <f>D45*B43</f>
        <v>5682.38</v>
      </c>
      <c r="E46" s="27">
        <f>E45*$B43</f>
        <v>5227.46</v>
      </c>
      <c r="F46" s="28">
        <f>F45*$B43</f>
        <v>5227.46</v>
      </c>
    </row>
    <row r="47" spans="1:6" ht="206.25" customHeight="1">
      <c r="A47" s="7" t="s">
        <v>13</v>
      </c>
      <c r="B47" s="82" t="s">
        <v>270</v>
      </c>
      <c r="C47" s="82"/>
      <c r="D47" s="82"/>
      <c r="E47" s="82"/>
      <c r="F47" s="8" t="s">
        <v>15</v>
      </c>
    </row>
    <row r="48" spans="1:6" ht="15">
      <c r="A48" s="9" t="s">
        <v>16</v>
      </c>
      <c r="B48" s="80">
        <v>1</v>
      </c>
      <c r="C48" s="80"/>
      <c r="D48" s="80"/>
      <c r="E48" s="80"/>
      <c r="F48" s="24" t="s">
        <v>15</v>
      </c>
    </row>
    <row r="49" spans="1:6" ht="15" customHeight="1">
      <c r="A49" s="9" t="s">
        <v>17</v>
      </c>
      <c r="B49" s="81" t="s">
        <v>271</v>
      </c>
      <c r="C49" s="81"/>
      <c r="D49" s="81"/>
      <c r="E49" s="81"/>
      <c r="F49" s="24" t="s">
        <v>15</v>
      </c>
    </row>
    <row r="50" spans="1:6" ht="15">
      <c r="A50" s="9" t="s">
        <v>19</v>
      </c>
      <c r="B50" s="25">
        <v>3070</v>
      </c>
      <c r="C50" s="25">
        <v>3015</v>
      </c>
      <c r="D50" s="25">
        <v>2485.05</v>
      </c>
      <c r="E50" s="26">
        <f>(B50+C50+D50)/3</f>
        <v>2856.683333333333</v>
      </c>
      <c r="F50" s="26">
        <v>2856.68</v>
      </c>
    </row>
    <row r="51" spans="1:6" ht="15">
      <c r="A51" s="13" t="s">
        <v>20</v>
      </c>
      <c r="B51" s="27">
        <f>B50*B48</f>
        <v>3070</v>
      </c>
      <c r="C51" s="27">
        <f>C50*B48</f>
        <v>3015</v>
      </c>
      <c r="D51" s="27">
        <f>D50*B48</f>
        <v>2485.05</v>
      </c>
      <c r="E51" s="27">
        <f>E50*$B48</f>
        <v>2856.683333333333</v>
      </c>
      <c r="F51" s="28">
        <f>F50*$B48</f>
        <v>2856.68</v>
      </c>
    </row>
    <row r="52" spans="1:6" ht="15">
      <c r="A52" s="41" t="s">
        <v>20</v>
      </c>
      <c r="B52" s="39">
        <f>B51+B46+B41+B36+B31+B26+B21+B16+B11</f>
        <v>120360</v>
      </c>
      <c r="C52" s="39">
        <f>C51+C46+C41+C36+C31+C26+C21+C16+C11</f>
        <v>119761.1</v>
      </c>
      <c r="D52" s="39">
        <f>D51+D46+D41+D36+D31+D26+D21+D16+D11</f>
        <v>116678</v>
      </c>
      <c r="E52" s="39"/>
      <c r="F52" s="42">
        <f>F51+F46+F41+F36+F31+F26+F21+F16+F11</f>
        <v>118933.03</v>
      </c>
    </row>
    <row r="53" spans="1:6" ht="45" customHeight="1">
      <c r="A53" s="16" t="s">
        <v>43</v>
      </c>
      <c r="B53" s="87" t="s">
        <v>44</v>
      </c>
      <c r="C53" s="87"/>
      <c r="D53" s="87" t="s">
        <v>45</v>
      </c>
      <c r="E53" s="87"/>
      <c r="F53" s="87"/>
    </row>
    <row r="54" spans="1:6" ht="37.5" customHeight="1">
      <c r="A54" s="16">
        <v>1</v>
      </c>
      <c r="B54" s="78" t="s">
        <v>276</v>
      </c>
      <c r="C54" s="78"/>
      <c r="D54" s="78" t="s">
        <v>274</v>
      </c>
      <c r="E54" s="78"/>
      <c r="F54" s="78"/>
    </row>
    <row r="55" spans="1:6" ht="60.75" customHeight="1">
      <c r="A55" s="16">
        <v>2</v>
      </c>
      <c r="B55" s="78" t="s">
        <v>272</v>
      </c>
      <c r="C55" s="78"/>
      <c r="D55" s="78" t="s">
        <v>273</v>
      </c>
      <c r="E55" s="78"/>
      <c r="F55" s="78"/>
    </row>
    <row r="56" spans="1:6" ht="58.5" customHeight="1">
      <c r="A56" s="16">
        <v>3</v>
      </c>
      <c r="B56" s="78" t="s">
        <v>275</v>
      </c>
      <c r="C56" s="78"/>
      <c r="D56" s="78" t="s">
        <v>277</v>
      </c>
      <c r="E56" s="78"/>
      <c r="F56" s="78"/>
    </row>
    <row r="57" spans="1:6" ht="253.5" customHeight="1">
      <c r="A57" s="7" t="s">
        <v>13</v>
      </c>
      <c r="B57" s="82" t="s">
        <v>279</v>
      </c>
      <c r="C57" s="82"/>
      <c r="D57" s="82"/>
      <c r="E57" s="82"/>
      <c r="F57" s="8" t="s">
        <v>15</v>
      </c>
    </row>
    <row r="58" spans="1:6" ht="15">
      <c r="A58" s="9" t="s">
        <v>16</v>
      </c>
      <c r="B58" s="80">
        <v>1</v>
      </c>
      <c r="C58" s="80"/>
      <c r="D58" s="80"/>
      <c r="E58" s="80"/>
      <c r="F58" s="24" t="s">
        <v>15</v>
      </c>
    </row>
    <row r="59" spans="1:6" ht="25.5" customHeight="1">
      <c r="A59" s="9" t="s">
        <v>17</v>
      </c>
      <c r="B59" s="83" t="s">
        <v>280</v>
      </c>
      <c r="C59" s="84"/>
      <c r="D59" s="84"/>
      <c r="E59" s="85"/>
      <c r="F59" s="24" t="s">
        <v>15</v>
      </c>
    </row>
    <row r="60" spans="1:6" ht="15">
      <c r="A60" s="9" t="s">
        <v>19</v>
      </c>
      <c r="B60" s="25">
        <v>8036</v>
      </c>
      <c r="C60" s="25">
        <v>10740</v>
      </c>
      <c r="D60" s="25">
        <v>9304</v>
      </c>
      <c r="E60" s="26">
        <f>(B60+C60+D60)/3</f>
        <v>9360</v>
      </c>
      <c r="F60" s="26">
        <v>9360</v>
      </c>
    </row>
    <row r="61" spans="1:6" ht="15">
      <c r="A61" s="13" t="s">
        <v>20</v>
      </c>
      <c r="B61" s="27">
        <f>B60*B58</f>
        <v>8036</v>
      </c>
      <c r="C61" s="27">
        <f>C60*B58</f>
        <v>10740</v>
      </c>
      <c r="D61" s="27">
        <f>D60*B58</f>
        <v>9304</v>
      </c>
      <c r="E61" s="27">
        <f>E60*$B58</f>
        <v>9360</v>
      </c>
      <c r="F61" s="28">
        <f>F60*$B58</f>
        <v>9360</v>
      </c>
    </row>
    <row r="62" spans="1:6" ht="15">
      <c r="A62" s="41" t="s">
        <v>20</v>
      </c>
      <c r="B62" s="39"/>
      <c r="C62" s="40"/>
      <c r="D62" s="39"/>
      <c r="E62" s="39"/>
      <c r="F62" s="42">
        <v>9360</v>
      </c>
    </row>
    <row r="63" spans="1:6" ht="15">
      <c r="A63" s="41" t="s">
        <v>20</v>
      </c>
      <c r="B63" s="39"/>
      <c r="C63" s="40"/>
      <c r="D63" s="39"/>
      <c r="E63" s="39"/>
      <c r="F63" s="46">
        <f>F62+F52</f>
        <v>128293.03</v>
      </c>
    </row>
    <row r="64" spans="1:6" ht="45" customHeight="1">
      <c r="A64" s="16" t="s">
        <v>43</v>
      </c>
      <c r="B64" s="86" t="s">
        <v>44</v>
      </c>
      <c r="C64" s="86"/>
      <c r="D64" s="86" t="s">
        <v>45</v>
      </c>
      <c r="E64" s="86"/>
      <c r="F64" s="86"/>
    </row>
    <row r="65" spans="1:6" ht="37.5" customHeight="1">
      <c r="A65" s="16">
        <v>1</v>
      </c>
      <c r="B65" s="78" t="s">
        <v>281</v>
      </c>
      <c r="C65" s="78"/>
      <c r="D65" s="78" t="s">
        <v>282</v>
      </c>
      <c r="E65" s="78"/>
      <c r="F65" s="78"/>
    </row>
    <row r="66" spans="1:6" ht="60.75" customHeight="1">
      <c r="A66" s="16">
        <v>2</v>
      </c>
      <c r="B66" s="78" t="s">
        <v>285</v>
      </c>
      <c r="C66" s="78"/>
      <c r="D66" s="78" t="s">
        <v>286</v>
      </c>
      <c r="E66" s="78"/>
      <c r="F66" s="78"/>
    </row>
    <row r="67" spans="1:6" ht="58.5" customHeight="1">
      <c r="A67" s="16">
        <v>3</v>
      </c>
      <c r="B67" s="78" t="s">
        <v>283</v>
      </c>
      <c r="C67" s="78"/>
      <c r="D67" s="78" t="s">
        <v>284</v>
      </c>
      <c r="E67" s="78"/>
      <c r="F67" s="78"/>
    </row>
    <row r="68" spans="1:6" ht="15">
      <c r="A68" s="41"/>
      <c r="B68" s="39"/>
      <c r="C68" s="40"/>
      <c r="D68" s="39"/>
      <c r="E68" s="39"/>
      <c r="F68" s="39"/>
    </row>
    <row r="69" spans="1:6" ht="15">
      <c r="A69" s="41"/>
      <c r="B69" s="39"/>
      <c r="C69" s="40"/>
      <c r="D69" s="39"/>
      <c r="E69" s="39"/>
      <c r="F69" s="39"/>
    </row>
    <row r="70" spans="1:7" s="19" customFormat="1" ht="15">
      <c r="A70" s="19" t="s">
        <v>287</v>
      </c>
      <c r="D70" s="43"/>
      <c r="E70" s="44" t="s">
        <v>73</v>
      </c>
      <c r="F70" s="22">
        <v>128293</v>
      </c>
      <c r="G70" s="22"/>
    </row>
    <row r="71" spans="4:7" s="19" customFormat="1" ht="15">
      <c r="D71" s="43"/>
      <c r="E71" s="44"/>
      <c r="F71" s="22"/>
      <c r="G71" s="22"/>
    </row>
    <row r="72" spans="1:7" s="19" customFormat="1" ht="15">
      <c r="A72" s="19" t="s">
        <v>288</v>
      </c>
      <c r="D72" s="43"/>
      <c r="E72" s="79" t="s">
        <v>289</v>
      </c>
      <c r="F72" s="79"/>
      <c r="G72" s="22"/>
    </row>
    <row r="73" spans="4:7" s="19" customFormat="1" ht="15">
      <c r="D73" s="43"/>
      <c r="E73" s="44"/>
      <c r="F73" s="22"/>
      <c r="G73" s="22"/>
    </row>
    <row r="74" s="19" customFormat="1" ht="15"/>
    <row r="75" spans="1:6" s="19" customFormat="1" ht="15">
      <c r="A75" s="19" t="s">
        <v>290</v>
      </c>
      <c r="F75" s="21" t="s">
        <v>291</v>
      </c>
    </row>
    <row r="76" s="19" customFormat="1" ht="15"/>
    <row r="77" spans="1:6" s="19" customFormat="1" ht="15">
      <c r="A77" s="19" t="s">
        <v>76</v>
      </c>
      <c r="E77" s="56"/>
      <c r="F77" s="56"/>
    </row>
    <row r="78" spans="1:6" s="19" customFormat="1" ht="15">
      <c r="A78" s="19" t="s">
        <v>191</v>
      </c>
      <c r="E78" s="56" t="s">
        <v>252</v>
      </c>
      <c r="F78" s="56"/>
    </row>
    <row r="79" spans="1:4" ht="38.25">
      <c r="A79" s="32" t="s">
        <v>197</v>
      </c>
      <c r="B79" s="32"/>
      <c r="C79" s="32"/>
      <c r="D79" s="32"/>
    </row>
  </sheetData>
  <sheetProtection selectLockedCells="1" selectUnlockedCells="1"/>
  <mergeCells count="50">
    <mergeCell ref="E77:F77"/>
    <mergeCell ref="E78:F78"/>
    <mergeCell ref="B23:E23"/>
    <mergeCell ref="B5:D5"/>
    <mergeCell ref="B7:E7"/>
    <mergeCell ref="B8:E8"/>
    <mergeCell ref="B9:E9"/>
    <mergeCell ref="B12:E12"/>
    <mergeCell ref="B13:E13"/>
    <mergeCell ref="B55:C55"/>
    <mergeCell ref="B14:E14"/>
    <mergeCell ref="B17:E17"/>
    <mergeCell ref="B18:E18"/>
    <mergeCell ref="B19:E19"/>
    <mergeCell ref="B22:E22"/>
    <mergeCell ref="B34:E34"/>
    <mergeCell ref="B24:E24"/>
    <mergeCell ref="B27:E27"/>
    <mergeCell ref="B28:E28"/>
    <mergeCell ref="B29:E29"/>
    <mergeCell ref="B42:E42"/>
    <mergeCell ref="B43:E43"/>
    <mergeCell ref="B44:E44"/>
    <mergeCell ref="B47:E47"/>
    <mergeCell ref="B56:C56"/>
    <mergeCell ref="D56:F56"/>
    <mergeCell ref="B53:C53"/>
    <mergeCell ref="D53:F53"/>
    <mergeCell ref="B54:C54"/>
    <mergeCell ref="D54:F54"/>
    <mergeCell ref="D67:F67"/>
    <mergeCell ref="B64:C64"/>
    <mergeCell ref="D64:F64"/>
    <mergeCell ref="B65:C65"/>
    <mergeCell ref="B32:E32"/>
    <mergeCell ref="B33:E33"/>
    <mergeCell ref="B37:E37"/>
    <mergeCell ref="D55:F55"/>
    <mergeCell ref="B38:E38"/>
    <mergeCell ref="B39:E39"/>
    <mergeCell ref="D65:F65"/>
    <mergeCell ref="B66:C66"/>
    <mergeCell ref="D66:F66"/>
    <mergeCell ref="E72:F72"/>
    <mergeCell ref="B48:E48"/>
    <mergeCell ref="B49:E49"/>
    <mergeCell ref="B57:E57"/>
    <mergeCell ref="B58:E58"/>
    <mergeCell ref="B59:E59"/>
    <mergeCell ref="B67:C67"/>
  </mergeCells>
  <printOptions horizontalCentered="1"/>
  <pageMargins left="0.2755905511811024" right="0.2755905511811024" top="0.6299212598425197" bottom="0.6692913385826772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6" sqref="D16:F1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67" t="s">
        <v>244</v>
      </c>
      <c r="C7" s="68"/>
      <c r="D7" s="68"/>
      <c r="E7" s="69"/>
      <c r="F7" s="8" t="s">
        <v>15</v>
      </c>
    </row>
    <row r="8" spans="1:6" ht="15">
      <c r="A8" s="9" t="s">
        <v>16</v>
      </c>
      <c r="B8" s="80">
        <v>620</v>
      </c>
      <c r="C8" s="80"/>
      <c r="D8" s="80"/>
      <c r="E8" s="80"/>
      <c r="F8" s="24" t="s">
        <v>15</v>
      </c>
    </row>
    <row r="9" spans="1:6" ht="39.75" customHeight="1">
      <c r="A9" s="9" t="s">
        <v>17</v>
      </c>
      <c r="B9" s="77" t="s">
        <v>254</v>
      </c>
      <c r="C9" s="77"/>
      <c r="D9" s="77"/>
      <c r="E9" s="77"/>
      <c r="F9" s="24" t="s">
        <v>15</v>
      </c>
    </row>
    <row r="10" spans="1:6" ht="15">
      <c r="A10" s="9" t="s">
        <v>19</v>
      </c>
      <c r="B10" s="25">
        <v>121</v>
      </c>
      <c r="C10" s="25">
        <v>125.5</v>
      </c>
      <c r="D10" s="25">
        <v>116.5</v>
      </c>
      <c r="E10" s="26">
        <f>(B10+C10+D10)/3</f>
        <v>121</v>
      </c>
      <c r="F10" s="26">
        <v>121</v>
      </c>
    </row>
    <row r="11" spans="1:6" ht="15">
      <c r="A11" s="13" t="s">
        <v>20</v>
      </c>
      <c r="B11" s="36">
        <f>B10*$B8</f>
        <v>75020</v>
      </c>
      <c r="C11" s="36">
        <f>C10*$B8</f>
        <v>77810</v>
      </c>
      <c r="D11" s="36">
        <f>D10*$B8</f>
        <v>72230</v>
      </c>
      <c r="E11" s="36">
        <f>E10*$B8</f>
        <v>75020</v>
      </c>
      <c r="F11" s="36">
        <f>F10*$B8</f>
        <v>75020</v>
      </c>
    </row>
    <row r="12" spans="1:6" ht="15">
      <c r="A12" s="41" t="s">
        <v>20</v>
      </c>
      <c r="B12" s="45"/>
      <c r="C12" s="45"/>
      <c r="D12" s="45"/>
      <c r="E12" s="45"/>
      <c r="F12" s="28">
        <v>75020</v>
      </c>
    </row>
    <row r="13" spans="1:6" ht="45" customHeight="1">
      <c r="A13" s="16" t="s">
        <v>43</v>
      </c>
      <c r="B13" s="87" t="s">
        <v>44</v>
      </c>
      <c r="C13" s="87"/>
      <c r="D13" s="87" t="s">
        <v>45</v>
      </c>
      <c r="E13" s="87"/>
      <c r="F13" s="87"/>
    </row>
    <row r="14" spans="1:6" ht="33" customHeight="1">
      <c r="A14" s="16">
        <v>1</v>
      </c>
      <c r="B14" s="63" t="s">
        <v>248</v>
      </c>
      <c r="C14" s="63"/>
      <c r="D14" s="63" t="s">
        <v>249</v>
      </c>
      <c r="E14" s="63"/>
      <c r="F14" s="63"/>
    </row>
    <row r="15" spans="1:6" ht="31.5" customHeight="1">
      <c r="A15" s="16">
        <v>2</v>
      </c>
      <c r="B15" s="63" t="s">
        <v>250</v>
      </c>
      <c r="C15" s="63"/>
      <c r="D15" s="63" t="s">
        <v>251</v>
      </c>
      <c r="E15" s="63"/>
      <c r="F15" s="63"/>
    </row>
    <row r="16" spans="1:6" ht="59.25" customHeight="1">
      <c r="A16" s="16">
        <v>3</v>
      </c>
      <c r="B16" s="63" t="s">
        <v>246</v>
      </c>
      <c r="C16" s="63"/>
      <c r="D16" s="63" t="s">
        <v>247</v>
      </c>
      <c r="E16" s="63"/>
      <c r="F16" s="63"/>
    </row>
    <row r="17" spans="6:13" s="19" customFormat="1" ht="15">
      <c r="F17" s="56"/>
      <c r="G17" s="56"/>
      <c r="H17" s="61"/>
      <c r="I17" s="56"/>
      <c r="K17" s="35"/>
      <c r="M17" s="1"/>
    </row>
    <row r="18" spans="6:11" s="19" customFormat="1" ht="15">
      <c r="F18" s="61"/>
      <c r="G18" s="56"/>
      <c r="H18" s="61"/>
      <c r="I18" s="56"/>
      <c r="J18" s="33"/>
      <c r="K18" s="34"/>
    </row>
    <row r="19" spans="6:11" s="19" customFormat="1" ht="15">
      <c r="F19" s="61"/>
      <c r="G19" s="56"/>
      <c r="H19" s="61"/>
      <c r="I19" s="56"/>
      <c r="J19" s="34"/>
      <c r="K19" s="34"/>
    </row>
    <row r="20" spans="1:7" s="19" customFormat="1" ht="15">
      <c r="A20" s="19" t="s">
        <v>243</v>
      </c>
      <c r="D20" s="43"/>
      <c r="E20" s="44" t="s">
        <v>73</v>
      </c>
      <c r="F20" s="22">
        <v>75020</v>
      </c>
      <c r="G20" s="22"/>
    </row>
    <row r="21" s="19" customFormat="1" ht="15"/>
    <row r="22" spans="1:6" s="19" customFormat="1" ht="15">
      <c r="A22" s="19" t="s">
        <v>125</v>
      </c>
      <c r="F22" s="21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6" t="s">
        <v>192</v>
      </c>
      <c r="F25" s="56"/>
      <c r="H25" s="57"/>
      <c r="I25" s="57"/>
      <c r="J25" s="57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20">
    <mergeCell ref="B13:C13"/>
    <mergeCell ref="D13:F13"/>
    <mergeCell ref="B5:D5"/>
    <mergeCell ref="B7:E7"/>
    <mergeCell ref="B8:E8"/>
    <mergeCell ref="B9:E9"/>
    <mergeCell ref="B14:C14"/>
    <mergeCell ref="D14:F14"/>
    <mergeCell ref="B15:C15"/>
    <mergeCell ref="D15:F15"/>
    <mergeCell ref="B16:C16"/>
    <mergeCell ref="D16:F16"/>
    <mergeCell ref="E25:F25"/>
    <mergeCell ref="H25:J25"/>
    <mergeCell ref="F17:G17"/>
    <mergeCell ref="H17:I17"/>
    <mergeCell ref="F18:G18"/>
    <mergeCell ref="H18:I18"/>
    <mergeCell ref="F19:G19"/>
    <mergeCell ref="H19:I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70" sqref="E70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67" t="s">
        <v>203</v>
      </c>
      <c r="C7" s="68"/>
      <c r="D7" s="68"/>
      <c r="E7" s="69"/>
      <c r="F7" s="8" t="s">
        <v>15</v>
      </c>
    </row>
    <row r="8" spans="1:6" ht="15">
      <c r="A8" s="9" t="s">
        <v>16</v>
      </c>
      <c r="B8" s="80">
        <v>1</v>
      </c>
      <c r="C8" s="80"/>
      <c r="D8" s="80"/>
      <c r="E8" s="80"/>
      <c r="F8" s="24" t="s">
        <v>15</v>
      </c>
    </row>
    <row r="9" spans="1:6" ht="39.75" customHeight="1">
      <c r="A9" s="9" t="s">
        <v>17</v>
      </c>
      <c r="B9" s="77"/>
      <c r="C9" s="77"/>
      <c r="D9" s="77"/>
      <c r="E9" s="77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64" t="s">
        <v>204</v>
      </c>
      <c r="C12" s="65"/>
      <c r="D12" s="65"/>
      <c r="E12" s="65"/>
      <c r="F12" s="8" t="s">
        <v>15</v>
      </c>
    </row>
    <row r="13" spans="1:6" ht="15">
      <c r="A13" s="9" t="s">
        <v>16</v>
      </c>
      <c r="B13" s="66">
        <v>1</v>
      </c>
      <c r="C13" s="66"/>
      <c r="D13" s="66"/>
      <c r="E13" s="66"/>
      <c r="F13" s="23" t="s">
        <v>15</v>
      </c>
    </row>
    <row r="14" spans="1:6" ht="22.5" customHeight="1">
      <c r="A14" s="9" t="s">
        <v>17</v>
      </c>
      <c r="B14" s="62"/>
      <c r="C14" s="62"/>
      <c r="D14" s="62"/>
      <c r="E14" s="62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67" t="s">
        <v>205</v>
      </c>
      <c r="C17" s="68"/>
      <c r="D17" s="68"/>
      <c r="E17" s="69"/>
      <c r="F17" s="8" t="s">
        <v>15</v>
      </c>
    </row>
    <row r="18" spans="1:6" ht="15">
      <c r="A18" s="9" t="s">
        <v>16</v>
      </c>
      <c r="B18" s="66">
        <v>1</v>
      </c>
      <c r="C18" s="66"/>
      <c r="D18" s="66"/>
      <c r="E18" s="66"/>
      <c r="F18" s="23" t="s">
        <v>15</v>
      </c>
    </row>
    <row r="19" spans="1:6" ht="17.25" customHeight="1">
      <c r="A19" s="9" t="s">
        <v>17</v>
      </c>
      <c r="B19" s="62"/>
      <c r="C19" s="62"/>
      <c r="D19" s="62"/>
      <c r="E19" s="62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64" t="s">
        <v>206</v>
      </c>
      <c r="C22" s="65"/>
      <c r="D22" s="65"/>
      <c r="E22" s="65"/>
      <c r="F22" s="8"/>
    </row>
    <row r="23" spans="1:6" ht="15">
      <c r="A23" s="9" t="s">
        <v>16</v>
      </c>
      <c r="B23" s="66">
        <v>1</v>
      </c>
      <c r="C23" s="66"/>
      <c r="D23" s="66"/>
      <c r="E23" s="66"/>
      <c r="F23" s="23" t="s">
        <v>15</v>
      </c>
    </row>
    <row r="24" spans="1:6" ht="22.5" customHeight="1">
      <c r="A24" s="9" t="s">
        <v>17</v>
      </c>
      <c r="B24" s="62"/>
      <c r="C24" s="62"/>
      <c r="D24" s="62"/>
      <c r="E24" s="62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73" t="s">
        <v>207</v>
      </c>
      <c r="C27" s="74"/>
      <c r="D27" s="74"/>
      <c r="E27" s="75"/>
      <c r="F27" s="8" t="s">
        <v>15</v>
      </c>
    </row>
    <row r="28" spans="1:6" ht="15">
      <c r="A28" s="9" t="s">
        <v>16</v>
      </c>
      <c r="B28" s="66">
        <v>1</v>
      </c>
      <c r="C28" s="66"/>
      <c r="D28" s="66"/>
      <c r="E28" s="66"/>
      <c r="F28" s="23" t="s">
        <v>15</v>
      </c>
    </row>
    <row r="29" spans="1:6" ht="17.25" customHeight="1">
      <c r="A29" s="9" t="s">
        <v>17</v>
      </c>
      <c r="B29" s="62"/>
      <c r="C29" s="62"/>
      <c r="D29" s="62"/>
      <c r="E29" s="62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64" t="s">
        <v>208</v>
      </c>
      <c r="C32" s="65"/>
      <c r="D32" s="65"/>
      <c r="E32" s="65"/>
      <c r="F32" s="8" t="s">
        <v>15</v>
      </c>
    </row>
    <row r="33" spans="1:6" ht="15">
      <c r="A33" s="9" t="s">
        <v>16</v>
      </c>
      <c r="B33" s="66">
        <v>5</v>
      </c>
      <c r="C33" s="66"/>
      <c r="D33" s="66"/>
      <c r="E33" s="66"/>
      <c r="F33" s="23" t="s">
        <v>15</v>
      </c>
    </row>
    <row r="34" spans="1:6" ht="22.5" customHeight="1">
      <c r="A34" s="9" t="s">
        <v>17</v>
      </c>
      <c r="B34" s="62"/>
      <c r="C34" s="62"/>
      <c r="D34" s="62"/>
      <c r="E34" s="62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67" t="s">
        <v>209</v>
      </c>
      <c r="C37" s="68"/>
      <c r="D37" s="68"/>
      <c r="E37" s="69"/>
      <c r="F37" s="8" t="s">
        <v>15</v>
      </c>
    </row>
    <row r="38" spans="1:6" ht="15">
      <c r="A38" s="9" t="s">
        <v>16</v>
      </c>
      <c r="B38" s="66">
        <v>3</v>
      </c>
      <c r="C38" s="66"/>
      <c r="D38" s="66"/>
      <c r="E38" s="66"/>
      <c r="F38" s="23" t="s">
        <v>15</v>
      </c>
    </row>
    <row r="39" spans="1:6" ht="17.25" customHeight="1">
      <c r="A39" s="9" t="s">
        <v>17</v>
      </c>
      <c r="B39" s="62"/>
      <c r="C39" s="62"/>
      <c r="D39" s="62"/>
      <c r="E39" s="62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64" t="s">
        <v>241</v>
      </c>
      <c r="C42" s="65"/>
      <c r="D42" s="65"/>
      <c r="E42" s="65"/>
      <c r="F42" s="8" t="s">
        <v>15</v>
      </c>
    </row>
    <row r="43" spans="1:6" ht="15">
      <c r="A43" s="9" t="s">
        <v>16</v>
      </c>
      <c r="B43" s="66">
        <v>1</v>
      </c>
      <c r="C43" s="66"/>
      <c r="D43" s="66"/>
      <c r="E43" s="66"/>
      <c r="F43" s="23" t="s">
        <v>15</v>
      </c>
    </row>
    <row r="44" spans="1:6" ht="22.5" customHeight="1">
      <c r="A44" s="9" t="s">
        <v>17</v>
      </c>
      <c r="B44" s="62"/>
      <c r="C44" s="62"/>
      <c r="D44" s="62"/>
      <c r="E44" s="62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64" t="s">
        <v>210</v>
      </c>
      <c r="C47" s="65"/>
      <c r="D47" s="65"/>
      <c r="E47" s="65"/>
      <c r="F47" s="8" t="s">
        <v>15</v>
      </c>
    </row>
    <row r="48" spans="1:6" ht="15">
      <c r="A48" s="9" t="s">
        <v>16</v>
      </c>
      <c r="B48" s="66">
        <v>2</v>
      </c>
      <c r="C48" s="66"/>
      <c r="D48" s="66"/>
      <c r="E48" s="66"/>
      <c r="F48" s="23" t="s">
        <v>15</v>
      </c>
    </row>
    <row r="49" spans="1:6" ht="22.5" customHeight="1">
      <c r="A49" s="9" t="s">
        <v>17</v>
      </c>
      <c r="B49" s="62"/>
      <c r="C49" s="62"/>
      <c r="D49" s="62"/>
      <c r="E49" s="62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67" t="s">
        <v>211</v>
      </c>
      <c r="C52" s="68"/>
      <c r="D52" s="68"/>
      <c r="E52" s="69"/>
      <c r="F52" s="8" t="s">
        <v>15</v>
      </c>
    </row>
    <row r="53" spans="1:6" ht="15">
      <c r="A53" s="9" t="s">
        <v>16</v>
      </c>
      <c r="B53" s="66">
        <v>1</v>
      </c>
      <c r="C53" s="66"/>
      <c r="D53" s="66"/>
      <c r="E53" s="66"/>
      <c r="F53" s="23" t="s">
        <v>15</v>
      </c>
    </row>
    <row r="54" spans="1:6" ht="17.25" customHeight="1">
      <c r="A54" s="9" t="s">
        <v>17</v>
      </c>
      <c r="B54" s="62"/>
      <c r="C54" s="62"/>
      <c r="D54" s="62"/>
      <c r="E54" s="62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64" t="s">
        <v>212</v>
      </c>
      <c r="C57" s="65"/>
      <c r="D57" s="65"/>
      <c r="E57" s="65"/>
      <c r="F57" s="8" t="s">
        <v>15</v>
      </c>
    </row>
    <row r="58" spans="1:6" ht="15">
      <c r="A58" s="9" t="s">
        <v>16</v>
      </c>
      <c r="B58" s="66">
        <v>1</v>
      </c>
      <c r="C58" s="66"/>
      <c r="D58" s="66"/>
      <c r="E58" s="66"/>
      <c r="F58" s="23" t="s">
        <v>15</v>
      </c>
    </row>
    <row r="59" spans="1:6" ht="22.5" customHeight="1">
      <c r="A59" s="9" t="s">
        <v>17</v>
      </c>
      <c r="B59" s="62"/>
      <c r="C59" s="62"/>
      <c r="D59" s="62"/>
      <c r="E59" s="62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67" t="s">
        <v>213</v>
      </c>
      <c r="C62" s="68"/>
      <c r="D62" s="68"/>
      <c r="E62" s="69"/>
      <c r="F62" s="8" t="s">
        <v>15</v>
      </c>
    </row>
    <row r="63" spans="1:6" ht="15">
      <c r="A63" s="9" t="s">
        <v>16</v>
      </c>
      <c r="B63" s="66">
        <v>2</v>
      </c>
      <c r="C63" s="66"/>
      <c r="D63" s="66"/>
      <c r="E63" s="66"/>
      <c r="F63" s="23" t="s">
        <v>15</v>
      </c>
    </row>
    <row r="64" spans="1:6" ht="17.25" customHeight="1">
      <c r="A64" s="9" t="s">
        <v>17</v>
      </c>
      <c r="B64" s="62"/>
      <c r="C64" s="62"/>
      <c r="D64" s="62"/>
      <c r="E64" s="62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64" t="s">
        <v>214</v>
      </c>
      <c r="C67" s="65"/>
      <c r="D67" s="65"/>
      <c r="E67" s="65"/>
      <c r="F67" s="8" t="s">
        <v>15</v>
      </c>
    </row>
    <row r="68" spans="1:6" ht="15">
      <c r="A68" s="9" t="s">
        <v>16</v>
      </c>
      <c r="B68" s="66">
        <v>2</v>
      </c>
      <c r="C68" s="66"/>
      <c r="D68" s="66"/>
      <c r="E68" s="66"/>
      <c r="F68" s="23" t="s">
        <v>15</v>
      </c>
    </row>
    <row r="69" spans="1:6" ht="22.5" customHeight="1">
      <c r="A69" s="9" t="s">
        <v>17</v>
      </c>
      <c r="B69" s="62"/>
      <c r="C69" s="62"/>
      <c r="D69" s="62"/>
      <c r="E69" s="62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67" t="s">
        <v>215</v>
      </c>
      <c r="C72" s="68"/>
      <c r="D72" s="68"/>
      <c r="E72" s="69"/>
      <c r="F72" s="8" t="s">
        <v>15</v>
      </c>
    </row>
    <row r="73" spans="1:6" ht="15">
      <c r="A73" s="9" t="s">
        <v>16</v>
      </c>
      <c r="B73" s="66">
        <v>1</v>
      </c>
      <c r="C73" s="66"/>
      <c r="D73" s="66"/>
      <c r="E73" s="66"/>
      <c r="F73" s="23" t="s">
        <v>15</v>
      </c>
    </row>
    <row r="74" spans="1:6" ht="17.25" customHeight="1">
      <c r="A74" s="9" t="s">
        <v>17</v>
      </c>
      <c r="B74" s="62"/>
      <c r="C74" s="62"/>
      <c r="D74" s="62"/>
      <c r="E74" s="62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64" t="s">
        <v>216</v>
      </c>
      <c r="C77" s="65"/>
      <c r="D77" s="65"/>
      <c r="E77" s="65"/>
      <c r="F77" s="8" t="s">
        <v>15</v>
      </c>
    </row>
    <row r="78" spans="1:6" ht="15">
      <c r="A78" s="9" t="s">
        <v>16</v>
      </c>
      <c r="B78" s="66">
        <v>1</v>
      </c>
      <c r="C78" s="66"/>
      <c r="D78" s="66"/>
      <c r="E78" s="66"/>
      <c r="F78" s="23" t="s">
        <v>15</v>
      </c>
    </row>
    <row r="79" spans="1:6" ht="22.5" customHeight="1">
      <c r="A79" s="9" t="s">
        <v>17</v>
      </c>
      <c r="B79" s="62"/>
      <c r="C79" s="62"/>
      <c r="D79" s="62"/>
      <c r="E79" s="62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67" t="s">
        <v>217</v>
      </c>
      <c r="C82" s="68"/>
      <c r="D82" s="68"/>
      <c r="E82" s="69"/>
      <c r="F82" s="8" t="s">
        <v>15</v>
      </c>
    </row>
    <row r="83" spans="1:6" ht="15">
      <c r="A83" s="9" t="s">
        <v>16</v>
      </c>
      <c r="B83" s="66">
        <v>1</v>
      </c>
      <c r="C83" s="66"/>
      <c r="D83" s="66"/>
      <c r="E83" s="66"/>
      <c r="F83" s="23" t="s">
        <v>15</v>
      </c>
    </row>
    <row r="84" spans="1:6" ht="17.25" customHeight="1">
      <c r="A84" s="9" t="s">
        <v>17</v>
      </c>
      <c r="B84" s="62"/>
      <c r="C84" s="62"/>
      <c r="D84" s="62"/>
      <c r="E84" s="62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64" t="s">
        <v>218</v>
      </c>
      <c r="C87" s="65"/>
      <c r="D87" s="65"/>
      <c r="E87" s="65"/>
      <c r="F87" s="8" t="s">
        <v>15</v>
      </c>
    </row>
    <row r="88" spans="1:6" ht="15">
      <c r="A88" s="9" t="s">
        <v>16</v>
      </c>
      <c r="B88" s="66">
        <v>2</v>
      </c>
      <c r="C88" s="66"/>
      <c r="D88" s="66"/>
      <c r="E88" s="66"/>
      <c r="F88" s="23" t="s">
        <v>15</v>
      </c>
    </row>
    <row r="89" spans="1:6" ht="22.5" customHeight="1">
      <c r="A89" s="9" t="s">
        <v>17</v>
      </c>
      <c r="B89" s="62"/>
      <c r="C89" s="62"/>
      <c r="D89" s="62"/>
      <c r="E89" s="62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67" t="s">
        <v>219</v>
      </c>
      <c r="C92" s="68"/>
      <c r="D92" s="68"/>
      <c r="E92" s="69"/>
      <c r="F92" s="8" t="s">
        <v>15</v>
      </c>
    </row>
    <row r="93" spans="1:6" ht="15">
      <c r="A93" s="9" t="s">
        <v>16</v>
      </c>
      <c r="B93" s="66">
        <v>1</v>
      </c>
      <c r="C93" s="66"/>
      <c r="D93" s="66"/>
      <c r="E93" s="66"/>
      <c r="F93" s="23" t="s">
        <v>15</v>
      </c>
    </row>
    <row r="94" spans="1:6" ht="17.25" customHeight="1">
      <c r="A94" s="9" t="s">
        <v>17</v>
      </c>
      <c r="B94" s="62"/>
      <c r="C94" s="62"/>
      <c r="D94" s="62"/>
      <c r="E94" s="62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64" t="s">
        <v>220</v>
      </c>
      <c r="C97" s="65"/>
      <c r="D97" s="65"/>
      <c r="E97" s="65"/>
      <c r="F97" s="8" t="s">
        <v>15</v>
      </c>
    </row>
    <row r="98" spans="1:6" ht="15">
      <c r="A98" s="9" t="s">
        <v>16</v>
      </c>
      <c r="B98" s="66">
        <v>1</v>
      </c>
      <c r="C98" s="66"/>
      <c r="D98" s="66"/>
      <c r="E98" s="66"/>
      <c r="F98" s="23" t="s">
        <v>15</v>
      </c>
    </row>
    <row r="99" spans="1:6" ht="22.5" customHeight="1">
      <c r="A99" s="9" t="s">
        <v>17</v>
      </c>
      <c r="B99" s="62"/>
      <c r="C99" s="62"/>
      <c r="D99" s="62"/>
      <c r="E99" s="62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67" t="s">
        <v>221</v>
      </c>
      <c r="C102" s="68"/>
      <c r="D102" s="68"/>
      <c r="E102" s="69"/>
      <c r="F102" s="8" t="s">
        <v>15</v>
      </c>
    </row>
    <row r="103" spans="1:6" ht="15">
      <c r="A103" s="9" t="s">
        <v>16</v>
      </c>
      <c r="B103" s="66">
        <v>1</v>
      </c>
      <c r="C103" s="66"/>
      <c r="D103" s="66"/>
      <c r="E103" s="66"/>
      <c r="F103" s="23" t="s">
        <v>15</v>
      </c>
    </row>
    <row r="104" spans="1:6" ht="17.25" customHeight="1">
      <c r="A104" s="9" t="s">
        <v>17</v>
      </c>
      <c r="B104" s="62"/>
      <c r="C104" s="62"/>
      <c r="D104" s="62"/>
      <c r="E104" s="62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64" t="s">
        <v>222</v>
      </c>
      <c r="C107" s="65"/>
      <c r="D107" s="65"/>
      <c r="E107" s="65"/>
      <c r="F107" s="8" t="s">
        <v>15</v>
      </c>
    </row>
    <row r="108" spans="1:6" ht="15">
      <c r="A108" s="9" t="s">
        <v>16</v>
      </c>
      <c r="B108" s="66">
        <v>3</v>
      </c>
      <c r="C108" s="66"/>
      <c r="D108" s="66"/>
      <c r="E108" s="66"/>
      <c r="F108" s="23" t="s">
        <v>15</v>
      </c>
    </row>
    <row r="109" spans="1:6" ht="22.5" customHeight="1">
      <c r="A109" s="9" t="s">
        <v>17</v>
      </c>
      <c r="B109" s="62"/>
      <c r="C109" s="62"/>
      <c r="D109" s="62"/>
      <c r="E109" s="62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67" t="s">
        <v>223</v>
      </c>
      <c r="C112" s="68"/>
      <c r="D112" s="68"/>
      <c r="E112" s="69"/>
      <c r="F112" s="8" t="s">
        <v>15</v>
      </c>
    </row>
    <row r="113" spans="1:6" ht="15">
      <c r="A113" s="9" t="s">
        <v>16</v>
      </c>
      <c r="B113" s="66">
        <v>1</v>
      </c>
      <c r="C113" s="66"/>
      <c r="D113" s="66"/>
      <c r="E113" s="66"/>
      <c r="F113" s="23" t="s">
        <v>15</v>
      </c>
    </row>
    <row r="114" spans="1:6" ht="17.25" customHeight="1">
      <c r="A114" s="9" t="s">
        <v>17</v>
      </c>
      <c r="B114" s="62"/>
      <c r="C114" s="62"/>
      <c r="D114" s="62"/>
      <c r="E114" s="62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64" t="s">
        <v>224</v>
      </c>
      <c r="C117" s="65"/>
      <c r="D117" s="65"/>
      <c r="E117" s="65"/>
      <c r="F117" s="8" t="s">
        <v>15</v>
      </c>
    </row>
    <row r="118" spans="1:6" ht="15">
      <c r="A118" s="9" t="s">
        <v>16</v>
      </c>
      <c r="B118" s="66">
        <v>2</v>
      </c>
      <c r="C118" s="66"/>
      <c r="D118" s="66"/>
      <c r="E118" s="66"/>
      <c r="F118" s="23" t="s">
        <v>15</v>
      </c>
    </row>
    <row r="119" spans="1:6" ht="22.5" customHeight="1">
      <c r="A119" s="9" t="s">
        <v>17</v>
      </c>
      <c r="B119" s="62"/>
      <c r="C119" s="62"/>
      <c r="D119" s="62"/>
      <c r="E119" s="62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67" t="s">
        <v>225</v>
      </c>
      <c r="C122" s="68"/>
      <c r="D122" s="68"/>
      <c r="E122" s="69"/>
      <c r="F122" s="8" t="s">
        <v>15</v>
      </c>
    </row>
    <row r="123" spans="1:6" ht="15">
      <c r="A123" s="9" t="s">
        <v>16</v>
      </c>
      <c r="B123" s="66">
        <v>1</v>
      </c>
      <c r="C123" s="66"/>
      <c r="D123" s="66"/>
      <c r="E123" s="66"/>
      <c r="F123" s="23" t="s">
        <v>15</v>
      </c>
    </row>
    <row r="124" spans="1:6" ht="17.25" customHeight="1">
      <c r="A124" s="9" t="s">
        <v>17</v>
      </c>
      <c r="B124" s="62"/>
      <c r="C124" s="62"/>
      <c r="D124" s="62"/>
      <c r="E124" s="62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64" t="s">
        <v>226</v>
      </c>
      <c r="C127" s="65"/>
      <c r="D127" s="65"/>
      <c r="E127" s="65"/>
      <c r="F127" s="8" t="s">
        <v>15</v>
      </c>
    </row>
    <row r="128" spans="1:6" ht="15">
      <c r="A128" s="9" t="s">
        <v>16</v>
      </c>
      <c r="B128" s="66">
        <v>1</v>
      </c>
      <c r="C128" s="66"/>
      <c r="D128" s="66"/>
      <c r="E128" s="66"/>
      <c r="F128" s="23" t="s">
        <v>15</v>
      </c>
    </row>
    <row r="129" spans="1:6" ht="22.5" customHeight="1">
      <c r="A129" s="9" t="s">
        <v>17</v>
      </c>
      <c r="B129" s="62"/>
      <c r="C129" s="62"/>
      <c r="D129" s="62"/>
      <c r="E129" s="62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64" t="s">
        <v>227</v>
      </c>
      <c r="C132" s="65"/>
      <c r="D132" s="65"/>
      <c r="E132" s="65"/>
      <c r="F132" s="8" t="s">
        <v>15</v>
      </c>
    </row>
    <row r="133" spans="1:6" ht="15">
      <c r="A133" s="9" t="s">
        <v>16</v>
      </c>
      <c r="B133" s="66">
        <v>1</v>
      </c>
      <c r="C133" s="66"/>
      <c r="D133" s="66"/>
      <c r="E133" s="66"/>
      <c r="F133" s="23" t="s">
        <v>15</v>
      </c>
    </row>
    <row r="134" spans="1:6" ht="22.5" customHeight="1">
      <c r="A134" s="9" t="s">
        <v>17</v>
      </c>
      <c r="B134" s="62"/>
      <c r="C134" s="62"/>
      <c r="D134" s="62"/>
      <c r="E134" s="62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67" t="s">
        <v>228</v>
      </c>
      <c r="C137" s="68"/>
      <c r="D137" s="68"/>
      <c r="E137" s="69"/>
      <c r="F137" s="8" t="s">
        <v>15</v>
      </c>
    </row>
    <row r="138" spans="1:6" ht="15">
      <c r="A138" s="9" t="s">
        <v>16</v>
      </c>
      <c r="B138" s="66">
        <v>1</v>
      </c>
      <c r="C138" s="66"/>
      <c r="D138" s="66"/>
      <c r="E138" s="66"/>
      <c r="F138" s="23" t="s">
        <v>15</v>
      </c>
    </row>
    <row r="139" spans="1:6" ht="17.25" customHeight="1">
      <c r="A139" s="9" t="s">
        <v>17</v>
      </c>
      <c r="B139" s="62"/>
      <c r="C139" s="62"/>
      <c r="D139" s="62"/>
      <c r="E139" s="62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64" t="s">
        <v>229</v>
      </c>
      <c r="C142" s="65"/>
      <c r="D142" s="65"/>
      <c r="E142" s="65"/>
      <c r="F142" s="8" t="s">
        <v>15</v>
      </c>
    </row>
    <row r="143" spans="1:6" ht="15">
      <c r="A143" s="9" t="s">
        <v>16</v>
      </c>
      <c r="B143" s="66">
        <v>1</v>
      </c>
      <c r="C143" s="66"/>
      <c r="D143" s="66"/>
      <c r="E143" s="66"/>
      <c r="F143" s="23" t="s">
        <v>15</v>
      </c>
    </row>
    <row r="144" spans="1:6" ht="22.5" customHeight="1">
      <c r="A144" s="9" t="s">
        <v>17</v>
      </c>
      <c r="B144" s="62"/>
      <c r="C144" s="62"/>
      <c r="D144" s="62"/>
      <c r="E144" s="62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70" t="s">
        <v>230</v>
      </c>
      <c r="C147" s="71"/>
      <c r="D147" s="71"/>
      <c r="E147" s="72"/>
      <c r="F147" s="8" t="s">
        <v>15</v>
      </c>
    </row>
    <row r="148" spans="1:6" ht="15">
      <c r="A148" s="9" t="s">
        <v>16</v>
      </c>
      <c r="B148" s="66">
        <v>1</v>
      </c>
      <c r="C148" s="66"/>
      <c r="D148" s="66"/>
      <c r="E148" s="66"/>
      <c r="F148" s="23" t="s">
        <v>15</v>
      </c>
    </row>
    <row r="149" spans="1:6" ht="22.5" customHeight="1">
      <c r="A149" s="9" t="s">
        <v>17</v>
      </c>
      <c r="B149" s="62"/>
      <c r="C149" s="62"/>
      <c r="D149" s="62"/>
      <c r="E149" s="62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67" t="s">
        <v>231</v>
      </c>
      <c r="C152" s="68"/>
      <c r="D152" s="68"/>
      <c r="E152" s="69"/>
      <c r="F152" s="8" t="s">
        <v>15</v>
      </c>
    </row>
    <row r="153" spans="1:6" ht="15">
      <c r="A153" s="9" t="s">
        <v>16</v>
      </c>
      <c r="B153" s="66">
        <v>1</v>
      </c>
      <c r="C153" s="66"/>
      <c r="D153" s="66"/>
      <c r="E153" s="66"/>
      <c r="F153" s="23" t="s">
        <v>15</v>
      </c>
    </row>
    <row r="154" spans="1:6" ht="17.25" customHeight="1">
      <c r="A154" s="9" t="s">
        <v>17</v>
      </c>
      <c r="B154" s="62"/>
      <c r="C154" s="62"/>
      <c r="D154" s="62"/>
      <c r="E154" s="62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64" t="s">
        <v>232</v>
      </c>
      <c r="C157" s="65"/>
      <c r="D157" s="65"/>
      <c r="E157" s="65"/>
      <c r="F157" s="8" t="s">
        <v>15</v>
      </c>
    </row>
    <row r="158" spans="1:6" ht="15">
      <c r="A158" s="9" t="s">
        <v>16</v>
      </c>
      <c r="B158" s="66">
        <v>1</v>
      </c>
      <c r="C158" s="66"/>
      <c r="D158" s="66"/>
      <c r="E158" s="66"/>
      <c r="F158" s="23" t="s">
        <v>15</v>
      </c>
    </row>
    <row r="159" spans="1:6" ht="22.5" customHeight="1">
      <c r="A159" s="9" t="s">
        <v>17</v>
      </c>
      <c r="B159" s="62"/>
      <c r="C159" s="62"/>
      <c r="D159" s="62"/>
      <c r="E159" s="62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64" t="s">
        <v>233</v>
      </c>
      <c r="C162" s="65"/>
      <c r="D162" s="65"/>
      <c r="E162" s="65"/>
      <c r="F162" s="8" t="s">
        <v>15</v>
      </c>
    </row>
    <row r="163" spans="1:6" ht="15">
      <c r="A163" s="9" t="s">
        <v>16</v>
      </c>
      <c r="B163" s="66">
        <v>1</v>
      </c>
      <c r="C163" s="66"/>
      <c r="D163" s="66"/>
      <c r="E163" s="66"/>
      <c r="F163" s="23" t="s">
        <v>15</v>
      </c>
    </row>
    <row r="164" spans="1:6" ht="22.5" customHeight="1">
      <c r="A164" s="9" t="s">
        <v>17</v>
      </c>
      <c r="B164" s="62"/>
      <c r="C164" s="62"/>
      <c r="D164" s="62"/>
      <c r="E164" s="62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67" t="s">
        <v>234</v>
      </c>
      <c r="C167" s="68"/>
      <c r="D167" s="68"/>
      <c r="E167" s="69"/>
      <c r="F167" s="8" t="s">
        <v>15</v>
      </c>
    </row>
    <row r="168" spans="1:6" ht="15">
      <c r="A168" s="9" t="s">
        <v>16</v>
      </c>
      <c r="B168" s="66">
        <v>1</v>
      </c>
      <c r="C168" s="66"/>
      <c r="D168" s="66"/>
      <c r="E168" s="66"/>
      <c r="F168" s="23" t="s">
        <v>15</v>
      </c>
    </row>
    <row r="169" spans="1:6" ht="17.25" customHeight="1">
      <c r="A169" s="9" t="s">
        <v>17</v>
      </c>
      <c r="B169" s="62"/>
      <c r="C169" s="62"/>
      <c r="D169" s="62"/>
      <c r="E169" s="62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64" t="s">
        <v>235</v>
      </c>
      <c r="C172" s="65"/>
      <c r="D172" s="65"/>
      <c r="E172" s="65"/>
      <c r="F172" s="8" t="s">
        <v>15</v>
      </c>
    </row>
    <row r="173" spans="1:6" ht="15">
      <c r="A173" s="9" t="s">
        <v>16</v>
      </c>
      <c r="B173" s="66">
        <v>1</v>
      </c>
      <c r="C173" s="66"/>
      <c r="D173" s="66"/>
      <c r="E173" s="66"/>
      <c r="F173" s="23" t="s">
        <v>15</v>
      </c>
    </row>
    <row r="174" spans="1:6" ht="22.5" customHeight="1">
      <c r="A174" s="9" t="s">
        <v>17</v>
      </c>
      <c r="B174" s="62"/>
      <c r="C174" s="62"/>
      <c r="D174" s="62"/>
      <c r="E174" s="62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64" t="s">
        <v>236</v>
      </c>
      <c r="C177" s="65"/>
      <c r="D177" s="65"/>
      <c r="E177" s="65"/>
      <c r="F177" s="8" t="s">
        <v>15</v>
      </c>
    </row>
    <row r="178" spans="1:6" ht="15">
      <c r="A178" s="9" t="s">
        <v>16</v>
      </c>
      <c r="B178" s="66">
        <v>1</v>
      </c>
      <c r="C178" s="66"/>
      <c r="D178" s="66"/>
      <c r="E178" s="66"/>
      <c r="F178" s="23" t="s">
        <v>15</v>
      </c>
    </row>
    <row r="179" spans="1:6" ht="22.5" customHeight="1">
      <c r="A179" s="9" t="s">
        <v>17</v>
      </c>
      <c r="B179" s="62"/>
      <c r="C179" s="62"/>
      <c r="D179" s="62"/>
      <c r="E179" s="62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67" t="s">
        <v>237</v>
      </c>
      <c r="C182" s="68"/>
      <c r="D182" s="68"/>
      <c r="E182" s="69"/>
      <c r="F182" s="8" t="s">
        <v>15</v>
      </c>
    </row>
    <row r="183" spans="1:6" ht="15">
      <c r="A183" s="9" t="s">
        <v>16</v>
      </c>
      <c r="B183" s="66">
        <v>1</v>
      </c>
      <c r="C183" s="66"/>
      <c r="D183" s="66"/>
      <c r="E183" s="66"/>
      <c r="F183" s="23" t="s">
        <v>15</v>
      </c>
    </row>
    <row r="184" spans="1:6" ht="17.25" customHeight="1">
      <c r="A184" s="9" t="s">
        <v>17</v>
      </c>
      <c r="B184" s="62"/>
      <c r="C184" s="62"/>
      <c r="D184" s="62"/>
      <c r="E184" s="62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64" t="s">
        <v>238</v>
      </c>
      <c r="C187" s="65"/>
      <c r="D187" s="65"/>
      <c r="E187" s="65"/>
      <c r="F187" s="8" t="s">
        <v>15</v>
      </c>
    </row>
    <row r="188" spans="1:6" ht="15">
      <c r="A188" s="9" t="s">
        <v>16</v>
      </c>
      <c r="B188" s="66">
        <v>1</v>
      </c>
      <c r="C188" s="66"/>
      <c r="D188" s="66"/>
      <c r="E188" s="66"/>
      <c r="F188" s="23" t="s">
        <v>15</v>
      </c>
    </row>
    <row r="189" spans="1:6" ht="22.5" customHeight="1">
      <c r="A189" s="9" t="s">
        <v>17</v>
      </c>
      <c r="B189" s="62"/>
      <c r="C189" s="62"/>
      <c r="D189" s="62"/>
      <c r="E189" s="62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67" t="s">
        <v>239</v>
      </c>
      <c r="C192" s="68"/>
      <c r="D192" s="68"/>
      <c r="E192" s="69"/>
      <c r="F192" s="8" t="s">
        <v>15</v>
      </c>
    </row>
    <row r="193" spans="1:6" ht="15">
      <c r="A193" s="9" t="s">
        <v>16</v>
      </c>
      <c r="B193" s="66">
        <v>1</v>
      </c>
      <c r="C193" s="66"/>
      <c r="D193" s="66"/>
      <c r="E193" s="66"/>
      <c r="F193" s="23" t="s">
        <v>15</v>
      </c>
    </row>
    <row r="194" spans="1:6" ht="17.25" customHeight="1">
      <c r="A194" s="9" t="s">
        <v>17</v>
      </c>
      <c r="B194" s="62"/>
      <c r="C194" s="62"/>
      <c r="D194" s="62"/>
      <c r="E194" s="62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64" t="s">
        <v>240</v>
      </c>
      <c r="C197" s="65"/>
      <c r="D197" s="65"/>
      <c r="E197" s="65"/>
      <c r="F197" s="8" t="s">
        <v>15</v>
      </c>
    </row>
    <row r="198" spans="1:6" ht="15">
      <c r="A198" s="9" t="s">
        <v>16</v>
      </c>
      <c r="B198" s="66">
        <v>1</v>
      </c>
      <c r="C198" s="66"/>
      <c r="D198" s="66"/>
      <c r="E198" s="66"/>
      <c r="F198" s="23" t="s">
        <v>15</v>
      </c>
    </row>
    <row r="199" spans="1:6" ht="22.5" customHeight="1">
      <c r="A199" s="9" t="s">
        <v>17</v>
      </c>
      <c r="B199" s="62"/>
      <c r="C199" s="62"/>
      <c r="D199" s="62"/>
      <c r="E199" s="62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87" t="s">
        <v>44</v>
      </c>
      <c r="C202" s="87"/>
      <c r="D202" s="87" t="s">
        <v>45</v>
      </c>
      <c r="E202" s="87"/>
      <c r="F202" s="87"/>
    </row>
    <row r="203" spans="1:6" ht="33" customHeight="1">
      <c r="A203" s="16">
        <v>1</v>
      </c>
      <c r="B203" s="63" t="s">
        <v>193</v>
      </c>
      <c r="C203" s="63"/>
      <c r="D203" s="63" t="s">
        <v>194</v>
      </c>
      <c r="E203" s="63"/>
      <c r="F203" s="63"/>
    </row>
    <row r="204" spans="1:6" ht="31.5" customHeight="1">
      <c r="A204" s="16">
        <v>2</v>
      </c>
      <c r="B204" s="63" t="s">
        <v>195</v>
      </c>
      <c r="C204" s="63"/>
      <c r="D204" s="63" t="s">
        <v>196</v>
      </c>
      <c r="E204" s="63"/>
      <c r="F204" s="63"/>
    </row>
    <row r="205" spans="1:6" ht="31.5" customHeight="1">
      <c r="A205" s="16">
        <v>3</v>
      </c>
      <c r="B205" s="63" t="s">
        <v>201</v>
      </c>
      <c r="C205" s="63"/>
      <c r="D205" s="63" t="s">
        <v>202</v>
      </c>
      <c r="E205" s="63"/>
      <c r="F205" s="63"/>
    </row>
    <row r="206" spans="6:13" s="19" customFormat="1" ht="15">
      <c r="F206" s="56"/>
      <c r="G206" s="56"/>
      <c r="H206" s="61"/>
      <c r="I206" s="56"/>
      <c r="K206" s="35"/>
      <c r="M206" s="1"/>
    </row>
    <row r="207" spans="6:11" s="19" customFormat="1" ht="15">
      <c r="F207" s="61"/>
      <c r="G207" s="56"/>
      <c r="H207" s="61"/>
      <c r="I207" s="56"/>
      <c r="J207" s="33"/>
      <c r="K207" s="34"/>
    </row>
    <row r="208" spans="6:11" s="19" customFormat="1" ht="15">
      <c r="F208" s="61"/>
      <c r="G208" s="56"/>
      <c r="H208" s="61"/>
      <c r="I208" s="56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56" t="s">
        <v>192</v>
      </c>
      <c r="F214" s="56"/>
      <c r="H214" s="57"/>
      <c r="I214" s="57"/>
      <c r="J214" s="57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74:E174"/>
    <mergeCell ref="B177:E177"/>
    <mergeCell ref="B178:E178"/>
    <mergeCell ref="B179:E179"/>
    <mergeCell ref="B182:E182"/>
    <mergeCell ref="B183:E183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202:C202"/>
    <mergeCell ref="D202:F202"/>
    <mergeCell ref="B203:C203"/>
    <mergeCell ref="D203:F203"/>
    <mergeCell ref="B204:C204"/>
    <mergeCell ref="D204:F204"/>
    <mergeCell ref="F207:G207"/>
    <mergeCell ref="H207:I207"/>
    <mergeCell ref="F208:G208"/>
    <mergeCell ref="H208:I208"/>
    <mergeCell ref="E214:F214"/>
    <mergeCell ref="H214:J21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209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26" sqref="F22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67" t="s">
        <v>151</v>
      </c>
      <c r="C7" s="68"/>
      <c r="D7" s="68"/>
      <c r="E7" s="69"/>
      <c r="F7" s="8" t="s">
        <v>15</v>
      </c>
    </row>
    <row r="8" spans="1:6" ht="15">
      <c r="A8" s="9" t="s">
        <v>16</v>
      </c>
      <c r="B8" s="80">
        <v>1</v>
      </c>
      <c r="C8" s="80"/>
      <c r="D8" s="80"/>
      <c r="E8" s="80"/>
      <c r="F8" s="24" t="s">
        <v>15</v>
      </c>
    </row>
    <row r="9" spans="1:6" ht="39.75" customHeight="1">
      <c r="A9" s="9" t="s">
        <v>17</v>
      </c>
      <c r="B9" s="77"/>
      <c r="C9" s="77"/>
      <c r="D9" s="77"/>
      <c r="E9" s="77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64" t="s">
        <v>150</v>
      </c>
      <c r="C12" s="65"/>
      <c r="D12" s="65"/>
      <c r="E12" s="65"/>
      <c r="F12" s="8" t="s">
        <v>15</v>
      </c>
    </row>
    <row r="13" spans="1:6" ht="15">
      <c r="A13" s="9" t="s">
        <v>16</v>
      </c>
      <c r="B13" s="80">
        <v>1</v>
      </c>
      <c r="C13" s="80"/>
      <c r="D13" s="80"/>
      <c r="E13" s="80"/>
      <c r="F13" s="24" t="s">
        <v>15</v>
      </c>
    </row>
    <row r="14" spans="1:6" ht="22.5" customHeight="1">
      <c r="A14" s="9" t="s">
        <v>17</v>
      </c>
      <c r="B14" s="62"/>
      <c r="C14" s="62"/>
      <c r="D14" s="62"/>
      <c r="E14" s="62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67" t="s">
        <v>149</v>
      </c>
      <c r="C17" s="68"/>
      <c r="D17" s="68"/>
      <c r="E17" s="69"/>
      <c r="F17" s="8" t="s">
        <v>15</v>
      </c>
    </row>
    <row r="18" spans="1:6" ht="15">
      <c r="A18" s="9" t="s">
        <v>16</v>
      </c>
      <c r="B18" s="80">
        <v>1</v>
      </c>
      <c r="C18" s="80"/>
      <c r="D18" s="80"/>
      <c r="E18" s="80"/>
      <c r="F18" s="24" t="s">
        <v>15</v>
      </c>
    </row>
    <row r="19" spans="1:6" ht="17.25" customHeight="1">
      <c r="A19" s="9" t="s">
        <v>17</v>
      </c>
      <c r="B19" s="62"/>
      <c r="C19" s="62"/>
      <c r="D19" s="62"/>
      <c r="E19" s="62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64" t="s">
        <v>148</v>
      </c>
      <c r="C22" s="65"/>
      <c r="D22" s="65"/>
      <c r="E22" s="65"/>
      <c r="F22" s="8"/>
    </row>
    <row r="23" spans="1:6" ht="15">
      <c r="A23" s="9" t="s">
        <v>16</v>
      </c>
      <c r="B23" s="80">
        <v>1</v>
      </c>
      <c r="C23" s="80"/>
      <c r="D23" s="80"/>
      <c r="E23" s="80"/>
      <c r="F23" s="24" t="s">
        <v>15</v>
      </c>
    </row>
    <row r="24" spans="1:6" ht="22.5" customHeight="1">
      <c r="A24" s="9" t="s">
        <v>17</v>
      </c>
      <c r="B24" s="62"/>
      <c r="C24" s="62"/>
      <c r="D24" s="62"/>
      <c r="E24" s="62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73" t="s">
        <v>147</v>
      </c>
      <c r="C27" s="74"/>
      <c r="D27" s="74"/>
      <c r="E27" s="75"/>
      <c r="F27" s="8" t="s">
        <v>15</v>
      </c>
    </row>
    <row r="28" spans="1:6" ht="15">
      <c r="A28" s="9" t="s">
        <v>16</v>
      </c>
      <c r="B28" s="80">
        <v>1</v>
      </c>
      <c r="C28" s="80"/>
      <c r="D28" s="80"/>
      <c r="E28" s="80"/>
      <c r="F28" s="24" t="s">
        <v>15</v>
      </c>
    </row>
    <row r="29" spans="1:6" ht="17.25" customHeight="1">
      <c r="A29" s="9" t="s">
        <v>17</v>
      </c>
      <c r="B29" s="62"/>
      <c r="C29" s="62"/>
      <c r="D29" s="62"/>
      <c r="E29" s="62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64" t="s">
        <v>146</v>
      </c>
      <c r="C32" s="65"/>
      <c r="D32" s="65"/>
      <c r="E32" s="65"/>
      <c r="F32" s="8" t="s">
        <v>15</v>
      </c>
    </row>
    <row r="33" spans="1:6" ht="15">
      <c r="A33" s="9" t="s">
        <v>16</v>
      </c>
      <c r="B33" s="80">
        <v>5</v>
      </c>
      <c r="C33" s="80"/>
      <c r="D33" s="80"/>
      <c r="E33" s="80"/>
      <c r="F33" s="24" t="s">
        <v>15</v>
      </c>
    </row>
    <row r="34" spans="1:6" ht="22.5" customHeight="1">
      <c r="A34" s="9" t="s">
        <v>17</v>
      </c>
      <c r="B34" s="62"/>
      <c r="C34" s="62"/>
      <c r="D34" s="62"/>
      <c r="E34" s="62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67" t="s">
        <v>145</v>
      </c>
      <c r="C37" s="68"/>
      <c r="D37" s="68"/>
      <c r="E37" s="69"/>
      <c r="F37" s="8" t="s">
        <v>15</v>
      </c>
    </row>
    <row r="38" spans="1:6" ht="15">
      <c r="A38" s="9" t="s">
        <v>16</v>
      </c>
      <c r="B38" s="80">
        <v>3</v>
      </c>
      <c r="C38" s="80"/>
      <c r="D38" s="80"/>
      <c r="E38" s="80"/>
      <c r="F38" s="24" t="s">
        <v>15</v>
      </c>
    </row>
    <row r="39" spans="1:6" ht="17.25" customHeight="1">
      <c r="A39" s="9" t="s">
        <v>17</v>
      </c>
      <c r="B39" s="62"/>
      <c r="C39" s="62"/>
      <c r="D39" s="62"/>
      <c r="E39" s="62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64" t="s">
        <v>152</v>
      </c>
      <c r="C42" s="65"/>
      <c r="D42" s="65"/>
      <c r="E42" s="65"/>
      <c r="F42" s="8" t="s">
        <v>15</v>
      </c>
    </row>
    <row r="43" spans="1:6" ht="15">
      <c r="A43" s="9" t="s">
        <v>16</v>
      </c>
      <c r="B43" s="80">
        <v>1</v>
      </c>
      <c r="C43" s="80"/>
      <c r="D43" s="80"/>
      <c r="E43" s="80"/>
      <c r="F43" s="24" t="s">
        <v>15</v>
      </c>
    </row>
    <row r="44" spans="1:6" ht="22.5" customHeight="1">
      <c r="A44" s="9" t="s">
        <v>17</v>
      </c>
      <c r="B44" s="62"/>
      <c r="C44" s="62"/>
      <c r="D44" s="62"/>
      <c r="E44" s="62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64" t="s">
        <v>153</v>
      </c>
      <c r="C47" s="65"/>
      <c r="D47" s="65"/>
      <c r="E47" s="65"/>
      <c r="F47" s="8" t="s">
        <v>15</v>
      </c>
    </row>
    <row r="48" spans="1:6" ht="15">
      <c r="A48" s="9" t="s">
        <v>16</v>
      </c>
      <c r="B48" s="80">
        <v>2</v>
      </c>
      <c r="C48" s="80"/>
      <c r="D48" s="80"/>
      <c r="E48" s="80"/>
      <c r="F48" s="24" t="s">
        <v>15</v>
      </c>
    </row>
    <row r="49" spans="1:6" ht="22.5" customHeight="1">
      <c r="A49" s="9" t="s">
        <v>17</v>
      </c>
      <c r="B49" s="62"/>
      <c r="C49" s="62"/>
      <c r="D49" s="62"/>
      <c r="E49" s="62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67" t="s">
        <v>155</v>
      </c>
      <c r="C52" s="68"/>
      <c r="D52" s="68"/>
      <c r="E52" s="69"/>
      <c r="F52" s="8" t="s">
        <v>15</v>
      </c>
    </row>
    <row r="53" spans="1:6" ht="15">
      <c r="A53" s="9" t="s">
        <v>16</v>
      </c>
      <c r="B53" s="80">
        <v>1</v>
      </c>
      <c r="C53" s="80"/>
      <c r="D53" s="80"/>
      <c r="E53" s="80"/>
      <c r="F53" s="24" t="s">
        <v>15</v>
      </c>
    </row>
    <row r="54" spans="1:6" ht="17.25" customHeight="1">
      <c r="A54" s="9" t="s">
        <v>17</v>
      </c>
      <c r="B54" s="62"/>
      <c r="C54" s="62"/>
      <c r="D54" s="62"/>
      <c r="E54" s="62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64" t="s">
        <v>156</v>
      </c>
      <c r="C57" s="65"/>
      <c r="D57" s="65"/>
      <c r="E57" s="65"/>
      <c r="F57" s="8" t="s">
        <v>15</v>
      </c>
    </row>
    <row r="58" spans="1:6" ht="15">
      <c r="A58" s="9" t="s">
        <v>16</v>
      </c>
      <c r="B58" s="80">
        <v>1</v>
      </c>
      <c r="C58" s="80"/>
      <c r="D58" s="80"/>
      <c r="E58" s="80"/>
      <c r="F58" s="24" t="s">
        <v>15</v>
      </c>
    </row>
    <row r="59" spans="1:6" ht="22.5" customHeight="1">
      <c r="A59" s="9" t="s">
        <v>17</v>
      </c>
      <c r="B59" s="62"/>
      <c r="C59" s="62"/>
      <c r="D59" s="62"/>
      <c r="E59" s="62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67" t="s">
        <v>157</v>
      </c>
      <c r="C62" s="68"/>
      <c r="D62" s="68"/>
      <c r="E62" s="69"/>
      <c r="F62" s="8" t="s">
        <v>15</v>
      </c>
    </row>
    <row r="63" spans="1:6" ht="15">
      <c r="A63" s="9" t="s">
        <v>16</v>
      </c>
      <c r="B63" s="80">
        <v>2</v>
      </c>
      <c r="C63" s="80"/>
      <c r="D63" s="80"/>
      <c r="E63" s="80"/>
      <c r="F63" s="24" t="s">
        <v>15</v>
      </c>
    </row>
    <row r="64" spans="1:6" ht="17.25" customHeight="1">
      <c r="A64" s="9" t="s">
        <v>17</v>
      </c>
      <c r="B64" s="62"/>
      <c r="C64" s="62"/>
      <c r="D64" s="62"/>
      <c r="E64" s="62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64" t="s">
        <v>158</v>
      </c>
      <c r="C67" s="65"/>
      <c r="D67" s="65"/>
      <c r="E67" s="65"/>
      <c r="F67" s="8" t="s">
        <v>15</v>
      </c>
    </row>
    <row r="68" spans="1:6" ht="15">
      <c r="A68" s="9" t="s">
        <v>16</v>
      </c>
      <c r="B68" s="80">
        <v>2</v>
      </c>
      <c r="C68" s="80"/>
      <c r="D68" s="80"/>
      <c r="E68" s="80"/>
      <c r="F68" s="24" t="s">
        <v>15</v>
      </c>
    </row>
    <row r="69" spans="1:6" ht="22.5" customHeight="1">
      <c r="A69" s="9" t="s">
        <v>17</v>
      </c>
      <c r="B69" s="62"/>
      <c r="C69" s="62"/>
      <c r="D69" s="62"/>
      <c r="E69" s="62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67" t="s">
        <v>159</v>
      </c>
      <c r="C72" s="68"/>
      <c r="D72" s="68"/>
      <c r="E72" s="69"/>
      <c r="F72" s="8" t="s">
        <v>15</v>
      </c>
    </row>
    <row r="73" spans="1:6" ht="15">
      <c r="A73" s="9" t="s">
        <v>16</v>
      </c>
      <c r="B73" s="80">
        <v>1</v>
      </c>
      <c r="C73" s="80"/>
      <c r="D73" s="80"/>
      <c r="E73" s="80"/>
      <c r="F73" s="24" t="s">
        <v>15</v>
      </c>
    </row>
    <row r="74" spans="1:6" ht="17.25" customHeight="1">
      <c r="A74" s="9" t="s">
        <v>17</v>
      </c>
      <c r="B74" s="62"/>
      <c r="C74" s="62"/>
      <c r="D74" s="62"/>
      <c r="E74" s="62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64" t="s">
        <v>160</v>
      </c>
      <c r="C77" s="65"/>
      <c r="D77" s="65"/>
      <c r="E77" s="65"/>
      <c r="F77" s="8" t="s">
        <v>15</v>
      </c>
    </row>
    <row r="78" spans="1:6" ht="15">
      <c r="A78" s="9" t="s">
        <v>16</v>
      </c>
      <c r="B78" s="80">
        <v>1</v>
      </c>
      <c r="C78" s="80"/>
      <c r="D78" s="80"/>
      <c r="E78" s="80"/>
      <c r="F78" s="24" t="s">
        <v>15</v>
      </c>
    </row>
    <row r="79" spans="1:6" ht="22.5" customHeight="1">
      <c r="A79" s="9" t="s">
        <v>17</v>
      </c>
      <c r="B79" s="62"/>
      <c r="C79" s="62"/>
      <c r="D79" s="62"/>
      <c r="E79" s="62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67" t="s">
        <v>161</v>
      </c>
      <c r="C82" s="68"/>
      <c r="D82" s="68"/>
      <c r="E82" s="69"/>
      <c r="F82" s="8" t="s">
        <v>15</v>
      </c>
    </row>
    <row r="83" spans="1:6" ht="15">
      <c r="A83" s="9" t="s">
        <v>16</v>
      </c>
      <c r="B83" s="80">
        <v>1</v>
      </c>
      <c r="C83" s="80"/>
      <c r="D83" s="80"/>
      <c r="E83" s="80"/>
      <c r="F83" s="24" t="s">
        <v>15</v>
      </c>
    </row>
    <row r="84" spans="1:6" ht="17.25" customHeight="1">
      <c r="A84" s="9" t="s">
        <v>17</v>
      </c>
      <c r="B84" s="62"/>
      <c r="C84" s="62"/>
      <c r="D84" s="62"/>
      <c r="E84" s="62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64" t="s">
        <v>162</v>
      </c>
      <c r="C87" s="65"/>
      <c r="D87" s="65"/>
      <c r="E87" s="65"/>
      <c r="F87" s="8" t="s">
        <v>15</v>
      </c>
    </row>
    <row r="88" spans="1:6" ht="15">
      <c r="A88" s="9" t="s">
        <v>16</v>
      </c>
      <c r="B88" s="80">
        <v>2</v>
      </c>
      <c r="C88" s="80"/>
      <c r="D88" s="80"/>
      <c r="E88" s="80"/>
      <c r="F88" s="24" t="s">
        <v>15</v>
      </c>
    </row>
    <row r="89" spans="1:6" ht="22.5" customHeight="1">
      <c r="A89" s="9" t="s">
        <v>17</v>
      </c>
      <c r="B89" s="62"/>
      <c r="C89" s="62"/>
      <c r="D89" s="62"/>
      <c r="E89" s="62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67" t="s">
        <v>163</v>
      </c>
      <c r="C92" s="68"/>
      <c r="D92" s="68"/>
      <c r="E92" s="69"/>
      <c r="F92" s="8" t="s">
        <v>15</v>
      </c>
    </row>
    <row r="93" spans="1:6" ht="15">
      <c r="A93" s="9" t="s">
        <v>16</v>
      </c>
      <c r="B93" s="80">
        <v>1</v>
      </c>
      <c r="C93" s="80"/>
      <c r="D93" s="80"/>
      <c r="E93" s="80"/>
      <c r="F93" s="24" t="s">
        <v>15</v>
      </c>
    </row>
    <row r="94" spans="1:6" ht="17.25" customHeight="1">
      <c r="A94" s="9" t="s">
        <v>17</v>
      </c>
      <c r="B94" s="62"/>
      <c r="C94" s="62"/>
      <c r="D94" s="62"/>
      <c r="E94" s="62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64" t="s">
        <v>164</v>
      </c>
      <c r="C97" s="65"/>
      <c r="D97" s="65"/>
      <c r="E97" s="65"/>
      <c r="F97" s="8" t="s">
        <v>15</v>
      </c>
    </row>
    <row r="98" spans="1:6" ht="15">
      <c r="A98" s="9" t="s">
        <v>16</v>
      </c>
      <c r="B98" s="80">
        <v>1</v>
      </c>
      <c r="C98" s="80"/>
      <c r="D98" s="80"/>
      <c r="E98" s="80"/>
      <c r="F98" s="24" t="s">
        <v>15</v>
      </c>
    </row>
    <row r="99" spans="1:6" ht="22.5" customHeight="1">
      <c r="A99" s="9" t="s">
        <v>17</v>
      </c>
      <c r="B99" s="62"/>
      <c r="C99" s="62"/>
      <c r="D99" s="62"/>
      <c r="E99" s="62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67" t="s">
        <v>165</v>
      </c>
      <c r="C102" s="68"/>
      <c r="D102" s="68"/>
      <c r="E102" s="69"/>
      <c r="F102" s="8" t="s">
        <v>15</v>
      </c>
    </row>
    <row r="103" spans="1:6" ht="15">
      <c r="A103" s="9" t="s">
        <v>16</v>
      </c>
      <c r="B103" s="80">
        <v>1</v>
      </c>
      <c r="C103" s="80"/>
      <c r="D103" s="80"/>
      <c r="E103" s="80"/>
      <c r="F103" s="24" t="s">
        <v>15</v>
      </c>
    </row>
    <row r="104" spans="1:6" ht="17.25" customHeight="1">
      <c r="A104" s="9" t="s">
        <v>17</v>
      </c>
      <c r="B104" s="62"/>
      <c r="C104" s="62"/>
      <c r="D104" s="62"/>
      <c r="E104" s="62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64" t="s">
        <v>166</v>
      </c>
      <c r="C107" s="65"/>
      <c r="D107" s="65"/>
      <c r="E107" s="65"/>
      <c r="F107" s="8" t="s">
        <v>15</v>
      </c>
    </row>
    <row r="108" spans="1:6" ht="15">
      <c r="A108" s="9" t="s">
        <v>16</v>
      </c>
      <c r="B108" s="80">
        <v>3</v>
      </c>
      <c r="C108" s="80"/>
      <c r="D108" s="80"/>
      <c r="E108" s="80"/>
      <c r="F108" s="24" t="s">
        <v>15</v>
      </c>
    </row>
    <row r="109" spans="1:6" ht="22.5" customHeight="1">
      <c r="A109" s="9" t="s">
        <v>17</v>
      </c>
      <c r="B109" s="62"/>
      <c r="C109" s="62"/>
      <c r="D109" s="62"/>
      <c r="E109" s="62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67" t="s">
        <v>167</v>
      </c>
      <c r="C112" s="68"/>
      <c r="D112" s="68"/>
      <c r="E112" s="69"/>
      <c r="F112" s="8" t="s">
        <v>15</v>
      </c>
    </row>
    <row r="113" spans="1:6" ht="15">
      <c r="A113" s="9" t="s">
        <v>16</v>
      </c>
      <c r="B113" s="80">
        <v>1</v>
      </c>
      <c r="C113" s="80"/>
      <c r="D113" s="80"/>
      <c r="E113" s="80"/>
      <c r="F113" s="24" t="s">
        <v>15</v>
      </c>
    </row>
    <row r="114" spans="1:6" ht="17.25" customHeight="1">
      <c r="A114" s="9" t="s">
        <v>17</v>
      </c>
      <c r="B114" s="62"/>
      <c r="C114" s="62"/>
      <c r="D114" s="62"/>
      <c r="E114" s="62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64" t="s">
        <v>168</v>
      </c>
      <c r="C117" s="65"/>
      <c r="D117" s="65"/>
      <c r="E117" s="65"/>
      <c r="F117" s="8" t="s">
        <v>15</v>
      </c>
    </row>
    <row r="118" spans="1:6" ht="15">
      <c r="A118" s="9" t="s">
        <v>16</v>
      </c>
      <c r="B118" s="80">
        <v>2</v>
      </c>
      <c r="C118" s="80"/>
      <c r="D118" s="80"/>
      <c r="E118" s="80"/>
      <c r="F118" s="24" t="s">
        <v>15</v>
      </c>
    </row>
    <row r="119" spans="1:6" ht="22.5" customHeight="1">
      <c r="A119" s="9" t="s">
        <v>17</v>
      </c>
      <c r="B119" s="62"/>
      <c r="C119" s="62"/>
      <c r="D119" s="62"/>
      <c r="E119" s="62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67" t="s">
        <v>169</v>
      </c>
      <c r="C122" s="68"/>
      <c r="D122" s="68"/>
      <c r="E122" s="69"/>
      <c r="F122" s="8" t="s">
        <v>15</v>
      </c>
    </row>
    <row r="123" spans="1:6" ht="15">
      <c r="A123" s="9" t="s">
        <v>16</v>
      </c>
      <c r="B123" s="80">
        <v>1</v>
      </c>
      <c r="C123" s="80"/>
      <c r="D123" s="80"/>
      <c r="E123" s="80"/>
      <c r="F123" s="24" t="s">
        <v>15</v>
      </c>
    </row>
    <row r="124" spans="1:6" ht="17.25" customHeight="1">
      <c r="A124" s="9" t="s">
        <v>17</v>
      </c>
      <c r="B124" s="62"/>
      <c r="C124" s="62"/>
      <c r="D124" s="62"/>
      <c r="E124" s="62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64" t="s">
        <v>170</v>
      </c>
      <c r="C127" s="65"/>
      <c r="D127" s="65"/>
      <c r="E127" s="65"/>
      <c r="F127" s="8" t="s">
        <v>15</v>
      </c>
    </row>
    <row r="128" spans="1:6" ht="15">
      <c r="A128" s="9" t="s">
        <v>16</v>
      </c>
      <c r="B128" s="80">
        <v>1</v>
      </c>
      <c r="C128" s="80"/>
      <c r="D128" s="80"/>
      <c r="E128" s="80"/>
      <c r="F128" s="24" t="s">
        <v>15</v>
      </c>
    </row>
    <row r="129" spans="1:6" ht="22.5" customHeight="1">
      <c r="A129" s="9" t="s">
        <v>17</v>
      </c>
      <c r="B129" s="62"/>
      <c r="C129" s="62"/>
      <c r="D129" s="62"/>
      <c r="E129" s="62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64" t="s">
        <v>171</v>
      </c>
      <c r="C132" s="65"/>
      <c r="D132" s="65"/>
      <c r="E132" s="65"/>
      <c r="F132" s="8" t="s">
        <v>15</v>
      </c>
    </row>
    <row r="133" spans="1:6" ht="15">
      <c r="A133" s="9" t="s">
        <v>16</v>
      </c>
      <c r="B133" s="80">
        <v>1</v>
      </c>
      <c r="C133" s="80"/>
      <c r="D133" s="80"/>
      <c r="E133" s="80"/>
      <c r="F133" s="24" t="s">
        <v>15</v>
      </c>
    </row>
    <row r="134" spans="1:6" ht="22.5" customHeight="1">
      <c r="A134" s="9" t="s">
        <v>17</v>
      </c>
      <c r="B134" s="62"/>
      <c r="C134" s="62"/>
      <c r="D134" s="62"/>
      <c r="E134" s="62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67" t="s">
        <v>172</v>
      </c>
      <c r="C137" s="68"/>
      <c r="D137" s="68"/>
      <c r="E137" s="69"/>
      <c r="F137" s="8" t="s">
        <v>15</v>
      </c>
    </row>
    <row r="138" spans="1:6" ht="15">
      <c r="A138" s="9" t="s">
        <v>16</v>
      </c>
      <c r="B138" s="80">
        <v>1</v>
      </c>
      <c r="C138" s="80"/>
      <c r="D138" s="80"/>
      <c r="E138" s="80"/>
      <c r="F138" s="24" t="s">
        <v>15</v>
      </c>
    </row>
    <row r="139" spans="1:6" ht="17.25" customHeight="1">
      <c r="A139" s="9" t="s">
        <v>17</v>
      </c>
      <c r="B139" s="62"/>
      <c r="C139" s="62"/>
      <c r="D139" s="62"/>
      <c r="E139" s="62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64" t="s">
        <v>173</v>
      </c>
      <c r="C142" s="65"/>
      <c r="D142" s="65"/>
      <c r="E142" s="65"/>
      <c r="F142" s="8" t="s">
        <v>15</v>
      </c>
    </row>
    <row r="143" spans="1:6" ht="15">
      <c r="A143" s="9" t="s">
        <v>16</v>
      </c>
      <c r="B143" s="80">
        <v>1</v>
      </c>
      <c r="C143" s="80"/>
      <c r="D143" s="80"/>
      <c r="E143" s="80"/>
      <c r="F143" s="24" t="s">
        <v>15</v>
      </c>
    </row>
    <row r="144" spans="1:6" ht="22.5" customHeight="1">
      <c r="A144" s="9" t="s">
        <v>17</v>
      </c>
      <c r="B144" s="62"/>
      <c r="C144" s="62"/>
      <c r="D144" s="62"/>
      <c r="E144" s="62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70" t="s">
        <v>174</v>
      </c>
      <c r="C147" s="71"/>
      <c r="D147" s="71"/>
      <c r="E147" s="72"/>
      <c r="F147" s="8" t="s">
        <v>15</v>
      </c>
    </row>
    <row r="148" spans="1:6" ht="15">
      <c r="A148" s="9" t="s">
        <v>16</v>
      </c>
      <c r="B148" s="80">
        <v>1</v>
      </c>
      <c r="C148" s="80"/>
      <c r="D148" s="80"/>
      <c r="E148" s="80"/>
      <c r="F148" s="24" t="s">
        <v>15</v>
      </c>
    </row>
    <row r="149" spans="1:6" ht="22.5" customHeight="1">
      <c r="A149" s="9" t="s">
        <v>17</v>
      </c>
      <c r="B149" s="62"/>
      <c r="C149" s="62"/>
      <c r="D149" s="62"/>
      <c r="E149" s="62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67" t="s">
        <v>175</v>
      </c>
      <c r="C152" s="68"/>
      <c r="D152" s="68"/>
      <c r="E152" s="69"/>
      <c r="F152" s="8" t="s">
        <v>15</v>
      </c>
    </row>
    <row r="153" spans="1:6" ht="15">
      <c r="A153" s="9" t="s">
        <v>16</v>
      </c>
      <c r="B153" s="80">
        <v>1</v>
      </c>
      <c r="C153" s="80"/>
      <c r="D153" s="80"/>
      <c r="E153" s="80"/>
      <c r="F153" s="24" t="s">
        <v>15</v>
      </c>
    </row>
    <row r="154" spans="1:6" ht="17.25" customHeight="1">
      <c r="A154" s="9" t="s">
        <v>17</v>
      </c>
      <c r="B154" s="62"/>
      <c r="C154" s="62"/>
      <c r="D154" s="62"/>
      <c r="E154" s="62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64" t="s">
        <v>176</v>
      </c>
      <c r="C157" s="65"/>
      <c r="D157" s="65"/>
      <c r="E157" s="65"/>
      <c r="F157" s="8" t="s">
        <v>15</v>
      </c>
    </row>
    <row r="158" spans="1:6" ht="15">
      <c r="A158" s="9" t="s">
        <v>16</v>
      </c>
      <c r="B158" s="80">
        <v>1</v>
      </c>
      <c r="C158" s="80"/>
      <c r="D158" s="80"/>
      <c r="E158" s="80"/>
      <c r="F158" s="24" t="s">
        <v>15</v>
      </c>
    </row>
    <row r="159" spans="1:6" ht="22.5" customHeight="1">
      <c r="A159" s="9" t="s">
        <v>17</v>
      </c>
      <c r="B159" s="62"/>
      <c r="C159" s="62"/>
      <c r="D159" s="62"/>
      <c r="E159" s="62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64" t="s">
        <v>182</v>
      </c>
      <c r="C162" s="65"/>
      <c r="D162" s="65"/>
      <c r="E162" s="65"/>
      <c r="F162" s="8" t="s">
        <v>15</v>
      </c>
    </row>
    <row r="163" spans="1:6" ht="15">
      <c r="A163" s="9" t="s">
        <v>16</v>
      </c>
      <c r="B163" s="80">
        <v>1</v>
      </c>
      <c r="C163" s="80"/>
      <c r="D163" s="80"/>
      <c r="E163" s="80"/>
      <c r="F163" s="24" t="s">
        <v>15</v>
      </c>
    </row>
    <row r="164" spans="1:6" ht="22.5" customHeight="1">
      <c r="A164" s="9" t="s">
        <v>17</v>
      </c>
      <c r="B164" s="62"/>
      <c r="C164" s="62"/>
      <c r="D164" s="62"/>
      <c r="E164" s="62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64" t="s">
        <v>181</v>
      </c>
      <c r="C167" s="65"/>
      <c r="D167" s="65"/>
      <c r="E167" s="65"/>
      <c r="F167" s="8" t="s">
        <v>15</v>
      </c>
    </row>
    <row r="168" spans="1:6" ht="15">
      <c r="A168" s="9" t="s">
        <v>16</v>
      </c>
      <c r="B168" s="80">
        <v>1</v>
      </c>
      <c r="C168" s="80"/>
      <c r="D168" s="80"/>
      <c r="E168" s="80"/>
      <c r="F168" s="24" t="s">
        <v>15</v>
      </c>
    </row>
    <row r="169" spans="1:6" ht="22.5" customHeight="1">
      <c r="A169" s="9" t="s">
        <v>17</v>
      </c>
      <c r="B169" s="62"/>
      <c r="C169" s="62"/>
      <c r="D169" s="62"/>
      <c r="E169" s="62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67" t="s">
        <v>180</v>
      </c>
      <c r="C172" s="68"/>
      <c r="D172" s="68"/>
      <c r="E172" s="69"/>
      <c r="F172" s="8" t="s">
        <v>15</v>
      </c>
    </row>
    <row r="173" spans="1:6" ht="15">
      <c r="A173" s="9" t="s">
        <v>16</v>
      </c>
      <c r="B173" s="80">
        <v>1</v>
      </c>
      <c r="C173" s="80"/>
      <c r="D173" s="80"/>
      <c r="E173" s="80"/>
      <c r="F173" s="24" t="s">
        <v>15</v>
      </c>
    </row>
    <row r="174" spans="1:6" ht="17.25" customHeight="1">
      <c r="A174" s="9" t="s">
        <v>17</v>
      </c>
      <c r="B174" s="62"/>
      <c r="C174" s="62"/>
      <c r="D174" s="62"/>
      <c r="E174" s="62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64" t="s">
        <v>179</v>
      </c>
      <c r="C177" s="65"/>
      <c r="D177" s="65"/>
      <c r="E177" s="65"/>
      <c r="F177" s="8" t="s">
        <v>15</v>
      </c>
    </row>
    <row r="178" spans="1:6" ht="15">
      <c r="A178" s="9" t="s">
        <v>16</v>
      </c>
      <c r="B178" s="80">
        <v>1</v>
      </c>
      <c r="C178" s="80"/>
      <c r="D178" s="80"/>
      <c r="E178" s="80"/>
      <c r="F178" s="24" t="s">
        <v>15</v>
      </c>
    </row>
    <row r="179" spans="1:6" ht="22.5" customHeight="1">
      <c r="A179" s="9" t="s">
        <v>17</v>
      </c>
      <c r="B179" s="62"/>
      <c r="C179" s="62"/>
      <c r="D179" s="62"/>
      <c r="E179" s="62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64" t="s">
        <v>177</v>
      </c>
      <c r="C182" s="65"/>
      <c r="D182" s="65"/>
      <c r="E182" s="65"/>
      <c r="F182" s="8" t="s">
        <v>15</v>
      </c>
    </row>
    <row r="183" spans="1:6" ht="15">
      <c r="A183" s="9" t="s">
        <v>16</v>
      </c>
      <c r="B183" s="80">
        <v>1</v>
      </c>
      <c r="C183" s="80"/>
      <c r="D183" s="80"/>
      <c r="E183" s="80"/>
      <c r="F183" s="24" t="s">
        <v>15</v>
      </c>
    </row>
    <row r="184" spans="1:6" ht="22.5" customHeight="1">
      <c r="A184" s="9" t="s">
        <v>17</v>
      </c>
      <c r="B184" s="62"/>
      <c r="C184" s="62"/>
      <c r="D184" s="62"/>
      <c r="E184" s="62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67" t="s">
        <v>178</v>
      </c>
      <c r="C187" s="68"/>
      <c r="D187" s="68"/>
      <c r="E187" s="69"/>
      <c r="F187" s="8" t="s">
        <v>15</v>
      </c>
    </row>
    <row r="188" spans="1:6" ht="15">
      <c r="A188" s="9" t="s">
        <v>16</v>
      </c>
      <c r="B188" s="80">
        <v>1</v>
      </c>
      <c r="C188" s="80"/>
      <c r="D188" s="80"/>
      <c r="E188" s="80"/>
      <c r="F188" s="24" t="s">
        <v>15</v>
      </c>
    </row>
    <row r="189" spans="1:6" ht="17.25" customHeight="1">
      <c r="A189" s="9" t="s">
        <v>17</v>
      </c>
      <c r="B189" s="62"/>
      <c r="C189" s="62"/>
      <c r="D189" s="62"/>
      <c r="E189" s="62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64" t="s">
        <v>183</v>
      </c>
      <c r="C192" s="65"/>
      <c r="D192" s="65"/>
      <c r="E192" s="65"/>
      <c r="F192" s="8" t="s">
        <v>15</v>
      </c>
    </row>
    <row r="193" spans="1:6" ht="15">
      <c r="A193" s="9" t="s">
        <v>16</v>
      </c>
      <c r="B193" s="80">
        <v>1</v>
      </c>
      <c r="C193" s="80"/>
      <c r="D193" s="80"/>
      <c r="E193" s="80"/>
      <c r="F193" s="24" t="s">
        <v>15</v>
      </c>
    </row>
    <row r="194" spans="1:6" ht="22.5" customHeight="1">
      <c r="A194" s="9" t="s">
        <v>17</v>
      </c>
      <c r="B194" s="62"/>
      <c r="C194" s="62"/>
      <c r="D194" s="62"/>
      <c r="E194" s="62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64" t="s">
        <v>184</v>
      </c>
      <c r="C197" s="65"/>
      <c r="D197" s="65"/>
      <c r="E197" s="65"/>
      <c r="F197" s="8" t="s">
        <v>15</v>
      </c>
    </row>
    <row r="198" spans="1:6" ht="15">
      <c r="A198" s="9" t="s">
        <v>16</v>
      </c>
      <c r="B198" s="80">
        <v>1</v>
      </c>
      <c r="C198" s="80"/>
      <c r="D198" s="80"/>
      <c r="E198" s="80"/>
      <c r="F198" s="24" t="s">
        <v>15</v>
      </c>
    </row>
    <row r="199" spans="1:6" ht="22.5" customHeight="1">
      <c r="A199" s="9" t="s">
        <v>17</v>
      </c>
      <c r="B199" s="62"/>
      <c r="C199" s="62"/>
      <c r="D199" s="62"/>
      <c r="E199" s="62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67" t="s">
        <v>185</v>
      </c>
      <c r="C202" s="68"/>
      <c r="D202" s="68"/>
      <c r="E202" s="69"/>
      <c r="F202" s="8" t="s">
        <v>15</v>
      </c>
    </row>
    <row r="203" spans="1:6" ht="15">
      <c r="A203" s="9" t="s">
        <v>16</v>
      </c>
      <c r="B203" s="80">
        <v>1</v>
      </c>
      <c r="C203" s="80"/>
      <c r="D203" s="80"/>
      <c r="E203" s="80"/>
      <c r="F203" s="24" t="s">
        <v>15</v>
      </c>
    </row>
    <row r="204" spans="1:6" ht="17.25" customHeight="1">
      <c r="A204" s="9" t="s">
        <v>17</v>
      </c>
      <c r="B204" s="62"/>
      <c r="C204" s="62"/>
      <c r="D204" s="62"/>
      <c r="E204" s="62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64" t="s">
        <v>186</v>
      </c>
      <c r="C207" s="65"/>
      <c r="D207" s="65"/>
      <c r="E207" s="65"/>
      <c r="F207" s="8" t="s">
        <v>15</v>
      </c>
    </row>
    <row r="208" spans="1:6" ht="15">
      <c r="A208" s="9" t="s">
        <v>16</v>
      </c>
      <c r="B208" s="80">
        <v>1</v>
      </c>
      <c r="C208" s="80"/>
      <c r="D208" s="80"/>
      <c r="E208" s="80"/>
      <c r="F208" s="24" t="s">
        <v>15</v>
      </c>
    </row>
    <row r="209" spans="1:6" ht="22.5" customHeight="1">
      <c r="A209" s="9" t="s">
        <v>17</v>
      </c>
      <c r="B209" s="62"/>
      <c r="C209" s="62"/>
      <c r="D209" s="62"/>
      <c r="E209" s="62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67" t="s">
        <v>187</v>
      </c>
      <c r="C212" s="68"/>
      <c r="D212" s="68"/>
      <c r="E212" s="69"/>
      <c r="F212" s="8" t="s">
        <v>15</v>
      </c>
    </row>
    <row r="213" spans="1:6" ht="15">
      <c r="A213" s="9" t="s">
        <v>16</v>
      </c>
      <c r="B213" s="80">
        <v>1</v>
      </c>
      <c r="C213" s="80"/>
      <c r="D213" s="80"/>
      <c r="E213" s="80"/>
      <c r="F213" s="24" t="s">
        <v>15</v>
      </c>
    </row>
    <row r="214" spans="1:6" ht="17.25" customHeight="1">
      <c r="A214" s="9" t="s">
        <v>17</v>
      </c>
      <c r="B214" s="62"/>
      <c r="C214" s="62"/>
      <c r="D214" s="62"/>
      <c r="E214" s="62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64" t="s">
        <v>188</v>
      </c>
      <c r="C217" s="65"/>
      <c r="D217" s="65"/>
      <c r="E217" s="65"/>
      <c r="F217" s="8" t="s">
        <v>15</v>
      </c>
    </row>
    <row r="218" spans="1:6" ht="15">
      <c r="A218" s="9" t="s">
        <v>16</v>
      </c>
      <c r="B218" s="80">
        <v>1</v>
      </c>
      <c r="C218" s="80"/>
      <c r="D218" s="80"/>
      <c r="E218" s="80"/>
      <c r="F218" s="24" t="s">
        <v>15</v>
      </c>
    </row>
    <row r="219" spans="1:6" ht="22.5" customHeight="1">
      <c r="A219" s="9" t="s">
        <v>17</v>
      </c>
      <c r="B219" s="62"/>
      <c r="C219" s="62"/>
      <c r="D219" s="62"/>
      <c r="E219" s="62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64" t="s">
        <v>189</v>
      </c>
      <c r="C222" s="65"/>
      <c r="D222" s="65"/>
      <c r="E222" s="65"/>
      <c r="F222" s="8" t="s">
        <v>15</v>
      </c>
    </row>
    <row r="223" spans="1:6" ht="15">
      <c r="A223" s="9" t="s">
        <v>16</v>
      </c>
      <c r="B223" s="80">
        <v>1</v>
      </c>
      <c r="C223" s="80"/>
      <c r="D223" s="80"/>
      <c r="E223" s="80"/>
      <c r="F223" s="24" t="s">
        <v>15</v>
      </c>
    </row>
    <row r="224" spans="1:6" ht="22.5" customHeight="1">
      <c r="A224" s="9" t="s">
        <v>17</v>
      </c>
      <c r="B224" s="62"/>
      <c r="C224" s="62"/>
      <c r="D224" s="62"/>
      <c r="E224" s="62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87" t="s">
        <v>44</v>
      </c>
      <c r="C227" s="87"/>
      <c r="D227" s="87" t="s">
        <v>45</v>
      </c>
      <c r="E227" s="87"/>
      <c r="F227" s="87"/>
    </row>
    <row r="228" spans="1:6" ht="33" customHeight="1">
      <c r="A228" s="16">
        <v>1</v>
      </c>
      <c r="B228" s="63" t="s">
        <v>193</v>
      </c>
      <c r="C228" s="63"/>
      <c r="D228" s="63" t="s">
        <v>194</v>
      </c>
      <c r="E228" s="63"/>
      <c r="F228" s="63"/>
    </row>
    <row r="229" spans="1:6" ht="31.5" customHeight="1">
      <c r="A229" s="16">
        <v>2</v>
      </c>
      <c r="B229" s="63" t="s">
        <v>195</v>
      </c>
      <c r="C229" s="63"/>
      <c r="D229" s="63" t="s">
        <v>196</v>
      </c>
      <c r="E229" s="63"/>
      <c r="F229" s="63"/>
    </row>
    <row r="230" s="19" customFormat="1" ht="15"/>
    <row r="231" spans="6:9" s="19" customFormat="1" ht="15">
      <c r="F231" s="61" t="s">
        <v>198</v>
      </c>
      <c r="G231" s="56"/>
      <c r="H231" s="56"/>
      <c r="I231" s="56"/>
    </row>
    <row r="232" spans="6:9" s="19" customFormat="1" ht="15">
      <c r="F232" s="61" t="s">
        <v>199</v>
      </c>
      <c r="G232" s="56"/>
      <c r="H232" s="56"/>
      <c r="I232" s="56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56" t="s">
        <v>192</v>
      </c>
      <c r="F238" s="56"/>
      <c r="H238" s="57"/>
      <c r="I238" s="57"/>
      <c r="J238" s="57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E238:F238"/>
    <mergeCell ref="H238:J238"/>
    <mergeCell ref="B229:C229"/>
    <mergeCell ref="D229:F229"/>
    <mergeCell ref="F231:G231"/>
    <mergeCell ref="F232:G232"/>
    <mergeCell ref="H231:I231"/>
    <mergeCell ref="H232:I232"/>
    <mergeCell ref="B222:E222"/>
    <mergeCell ref="B223:E223"/>
    <mergeCell ref="B224:E224"/>
    <mergeCell ref="B227:C227"/>
    <mergeCell ref="D227:F227"/>
    <mergeCell ref="B228:C228"/>
    <mergeCell ref="D228:F228"/>
    <mergeCell ref="B212:E212"/>
    <mergeCell ref="B213:E213"/>
    <mergeCell ref="B214:E214"/>
    <mergeCell ref="B217:E217"/>
    <mergeCell ref="B218:E218"/>
    <mergeCell ref="B219:E219"/>
    <mergeCell ref="B202:E202"/>
    <mergeCell ref="B203:E203"/>
    <mergeCell ref="B204:E204"/>
    <mergeCell ref="B207:E207"/>
    <mergeCell ref="B208:E208"/>
    <mergeCell ref="B209:E209"/>
    <mergeCell ref="B192:E192"/>
    <mergeCell ref="B193:E193"/>
    <mergeCell ref="B194:E194"/>
    <mergeCell ref="B197:E197"/>
    <mergeCell ref="B198:E198"/>
    <mergeCell ref="B199:E199"/>
    <mergeCell ref="B182:E182"/>
    <mergeCell ref="B183:E183"/>
    <mergeCell ref="B184:E184"/>
    <mergeCell ref="B187:E187"/>
    <mergeCell ref="B188:E188"/>
    <mergeCell ref="B189:E189"/>
    <mergeCell ref="B172:E172"/>
    <mergeCell ref="B173:E173"/>
    <mergeCell ref="B174:E174"/>
    <mergeCell ref="B177:E177"/>
    <mergeCell ref="B178:E178"/>
    <mergeCell ref="B179:E179"/>
    <mergeCell ref="B162:E162"/>
    <mergeCell ref="B163:E163"/>
    <mergeCell ref="B164:E164"/>
    <mergeCell ref="B167:E167"/>
    <mergeCell ref="B168:E168"/>
    <mergeCell ref="B169:E169"/>
    <mergeCell ref="B152:E152"/>
    <mergeCell ref="B153:E153"/>
    <mergeCell ref="B154:E154"/>
    <mergeCell ref="B157:E157"/>
    <mergeCell ref="B158:E158"/>
    <mergeCell ref="B159:E159"/>
    <mergeCell ref="B142:E142"/>
    <mergeCell ref="B143:E143"/>
    <mergeCell ref="B144:E144"/>
    <mergeCell ref="B147:E147"/>
    <mergeCell ref="B148:E148"/>
    <mergeCell ref="B149:E149"/>
    <mergeCell ref="B132:E132"/>
    <mergeCell ref="B133:E133"/>
    <mergeCell ref="B134:E134"/>
    <mergeCell ref="B137:E137"/>
    <mergeCell ref="B138:E138"/>
    <mergeCell ref="B139:E139"/>
    <mergeCell ref="B122:E122"/>
    <mergeCell ref="B123:E123"/>
    <mergeCell ref="B124:E124"/>
    <mergeCell ref="B127:E127"/>
    <mergeCell ref="B128:E128"/>
    <mergeCell ref="B129:E129"/>
    <mergeCell ref="B112:E112"/>
    <mergeCell ref="B113:E113"/>
    <mergeCell ref="B114:E114"/>
    <mergeCell ref="B117:E117"/>
    <mergeCell ref="B118:E118"/>
    <mergeCell ref="B119:E119"/>
    <mergeCell ref="B102:E102"/>
    <mergeCell ref="B103:E103"/>
    <mergeCell ref="B104:E104"/>
    <mergeCell ref="B107:E107"/>
    <mergeCell ref="B108:E108"/>
    <mergeCell ref="B109:E109"/>
    <mergeCell ref="B92:E92"/>
    <mergeCell ref="B93:E93"/>
    <mergeCell ref="B94:E94"/>
    <mergeCell ref="B97:E97"/>
    <mergeCell ref="B98:E98"/>
    <mergeCell ref="B99:E99"/>
    <mergeCell ref="B82:E82"/>
    <mergeCell ref="B83:E83"/>
    <mergeCell ref="B84:E84"/>
    <mergeCell ref="B87:E87"/>
    <mergeCell ref="B88:E88"/>
    <mergeCell ref="B89:E89"/>
    <mergeCell ref="B72:E72"/>
    <mergeCell ref="B73:E73"/>
    <mergeCell ref="B74:E74"/>
    <mergeCell ref="B77:E77"/>
    <mergeCell ref="B78:E78"/>
    <mergeCell ref="B79:E79"/>
    <mergeCell ref="B62:E62"/>
    <mergeCell ref="B63:E63"/>
    <mergeCell ref="B64:E64"/>
    <mergeCell ref="B67:E67"/>
    <mergeCell ref="B68:E68"/>
    <mergeCell ref="B69:E69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92" t="s">
        <v>124</v>
      </c>
      <c r="C7" s="93"/>
      <c r="D7" s="93"/>
      <c r="E7" s="94"/>
      <c r="F7" s="8" t="s">
        <v>15</v>
      </c>
    </row>
    <row r="8" spans="1:6" ht="15">
      <c r="A8" s="9" t="s">
        <v>16</v>
      </c>
      <c r="B8" s="80">
        <v>1</v>
      </c>
      <c r="C8" s="80"/>
      <c r="D8" s="80"/>
      <c r="E8" s="80"/>
      <c r="F8" s="24" t="s">
        <v>15</v>
      </c>
    </row>
    <row r="9" spans="1:6" ht="39.75" customHeight="1">
      <c r="A9" s="9" t="s">
        <v>17</v>
      </c>
      <c r="B9" s="77" t="s">
        <v>143</v>
      </c>
      <c r="C9" s="77"/>
      <c r="D9" s="77"/>
      <c r="E9" s="77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95" t="s">
        <v>129</v>
      </c>
      <c r="C12" s="96"/>
      <c r="D12" s="96"/>
      <c r="E12" s="96"/>
      <c r="F12" s="8" t="s">
        <v>15</v>
      </c>
    </row>
    <row r="13" spans="1:6" ht="15">
      <c r="A13" s="9" t="s">
        <v>16</v>
      </c>
      <c r="B13" s="80">
        <v>1</v>
      </c>
      <c r="C13" s="80"/>
      <c r="D13" s="80"/>
      <c r="E13" s="80"/>
      <c r="F13" s="24" t="s">
        <v>15</v>
      </c>
    </row>
    <row r="14" spans="1:6" ht="22.5" customHeight="1">
      <c r="A14" s="9" t="s">
        <v>17</v>
      </c>
      <c r="B14" s="62" t="s">
        <v>144</v>
      </c>
      <c r="C14" s="62"/>
      <c r="D14" s="62"/>
      <c r="E14" s="62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92" t="s">
        <v>131</v>
      </c>
      <c r="C17" s="93"/>
      <c r="D17" s="93"/>
      <c r="E17" s="94"/>
      <c r="F17" s="8" t="s">
        <v>15</v>
      </c>
    </row>
    <row r="18" spans="1:6" ht="15">
      <c r="A18" s="9" t="s">
        <v>16</v>
      </c>
      <c r="B18" s="80">
        <v>2</v>
      </c>
      <c r="C18" s="80"/>
      <c r="D18" s="80"/>
      <c r="E18" s="80"/>
      <c r="F18" s="24" t="s">
        <v>15</v>
      </c>
    </row>
    <row r="19" spans="1:6" ht="17.25" customHeight="1">
      <c r="A19" s="9" t="s">
        <v>17</v>
      </c>
      <c r="B19" s="62" t="s">
        <v>144</v>
      </c>
      <c r="C19" s="62"/>
      <c r="D19" s="62"/>
      <c r="E19" s="62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95" t="s">
        <v>130</v>
      </c>
      <c r="C22" s="96"/>
      <c r="D22" s="96"/>
      <c r="E22" s="96"/>
      <c r="F22" s="8" t="s">
        <v>15</v>
      </c>
    </row>
    <row r="23" spans="1:6" ht="15">
      <c r="A23" s="9" t="s">
        <v>16</v>
      </c>
      <c r="B23" s="80">
        <v>2</v>
      </c>
      <c r="C23" s="80"/>
      <c r="D23" s="80"/>
      <c r="E23" s="80"/>
      <c r="F23" s="24" t="s">
        <v>15</v>
      </c>
    </row>
    <row r="24" spans="1:6" ht="22.5" customHeight="1">
      <c r="A24" s="9" t="s">
        <v>17</v>
      </c>
      <c r="B24" s="62" t="s">
        <v>144</v>
      </c>
      <c r="C24" s="62"/>
      <c r="D24" s="62"/>
      <c r="E24" s="62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92" t="s">
        <v>138</v>
      </c>
      <c r="C27" s="93"/>
      <c r="D27" s="93"/>
      <c r="E27" s="94"/>
      <c r="F27" s="8" t="s">
        <v>15</v>
      </c>
    </row>
    <row r="28" spans="1:6" ht="15">
      <c r="A28" s="9" t="s">
        <v>16</v>
      </c>
      <c r="B28" s="80">
        <v>1</v>
      </c>
      <c r="C28" s="80"/>
      <c r="D28" s="80"/>
      <c r="E28" s="80"/>
      <c r="F28" s="24" t="s">
        <v>15</v>
      </c>
    </row>
    <row r="29" spans="1:6" ht="17.25" customHeight="1">
      <c r="A29" s="9" t="s">
        <v>17</v>
      </c>
      <c r="B29" s="62" t="s">
        <v>144</v>
      </c>
      <c r="C29" s="62"/>
      <c r="D29" s="62"/>
      <c r="E29" s="62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95" t="s">
        <v>139</v>
      </c>
      <c r="C32" s="96"/>
      <c r="D32" s="96"/>
      <c r="E32" s="96"/>
      <c r="F32" s="8" t="s">
        <v>15</v>
      </c>
    </row>
    <row r="33" spans="1:6" ht="15">
      <c r="A33" s="9" t="s">
        <v>16</v>
      </c>
      <c r="B33" s="80">
        <v>1</v>
      </c>
      <c r="C33" s="80"/>
      <c r="D33" s="80"/>
      <c r="E33" s="80"/>
      <c r="F33" s="24" t="s">
        <v>15</v>
      </c>
    </row>
    <row r="34" spans="1:6" ht="22.5" customHeight="1">
      <c r="A34" s="9" t="s">
        <v>17</v>
      </c>
      <c r="B34" s="62" t="s">
        <v>144</v>
      </c>
      <c r="C34" s="62"/>
      <c r="D34" s="62"/>
      <c r="E34" s="62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92" t="s">
        <v>140</v>
      </c>
      <c r="C37" s="93"/>
      <c r="D37" s="93"/>
      <c r="E37" s="94"/>
      <c r="F37" s="8" t="s">
        <v>15</v>
      </c>
    </row>
    <row r="38" spans="1:6" ht="15">
      <c r="A38" s="9" t="s">
        <v>16</v>
      </c>
      <c r="B38" s="80">
        <v>1</v>
      </c>
      <c r="C38" s="80"/>
      <c r="D38" s="80"/>
      <c r="E38" s="80"/>
      <c r="F38" s="24" t="s">
        <v>15</v>
      </c>
    </row>
    <row r="39" spans="1:6" ht="17.25" customHeight="1">
      <c r="A39" s="9" t="s">
        <v>17</v>
      </c>
      <c r="B39" s="62" t="s">
        <v>144</v>
      </c>
      <c r="C39" s="62"/>
      <c r="D39" s="62"/>
      <c r="E39" s="62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95" t="s">
        <v>141</v>
      </c>
      <c r="C42" s="96"/>
      <c r="D42" s="96"/>
      <c r="E42" s="96"/>
      <c r="F42" s="8" t="s">
        <v>15</v>
      </c>
    </row>
    <row r="43" spans="1:6" ht="15">
      <c r="A43" s="9" t="s">
        <v>16</v>
      </c>
      <c r="B43" s="80">
        <v>8</v>
      </c>
      <c r="C43" s="80"/>
      <c r="D43" s="80"/>
      <c r="E43" s="80"/>
      <c r="F43" s="24" t="s">
        <v>15</v>
      </c>
    </row>
    <row r="44" spans="1:6" ht="22.5" customHeight="1">
      <c r="A44" s="9" t="s">
        <v>17</v>
      </c>
      <c r="B44" s="62" t="s">
        <v>142</v>
      </c>
      <c r="C44" s="62"/>
      <c r="D44" s="62"/>
      <c r="E44" s="62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57" t="s">
        <v>126</v>
      </c>
      <c r="F53" s="57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57" t="s">
        <v>135</v>
      </c>
      <c r="D57" s="57"/>
      <c r="E57" s="57"/>
      <c r="F57" s="57"/>
      <c r="G57" s="57"/>
    </row>
    <row r="58" ht="12.75">
      <c r="E58" s="1" t="s">
        <v>127</v>
      </c>
    </row>
  </sheetData>
  <sheetProtection selectLockedCells="1" selectUnlockedCells="1"/>
  <mergeCells count="27"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7:E17"/>
    <mergeCell ref="B18:E18"/>
    <mergeCell ref="B19:E19"/>
    <mergeCell ref="B22:E22"/>
    <mergeCell ref="B23:E23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92" t="s">
        <v>117</v>
      </c>
      <c r="C7" s="93"/>
      <c r="D7" s="93"/>
      <c r="E7" s="94"/>
      <c r="F7" s="8" t="s">
        <v>15</v>
      </c>
    </row>
    <row r="8" spans="1:6" ht="15">
      <c r="A8" s="9" t="s">
        <v>16</v>
      </c>
      <c r="B8" s="80">
        <v>100</v>
      </c>
      <c r="C8" s="80"/>
      <c r="D8" s="80"/>
      <c r="E8" s="80"/>
      <c r="F8" s="24" t="s">
        <v>15</v>
      </c>
    </row>
    <row r="9" spans="1:6" ht="39.75" customHeight="1">
      <c r="A9" s="9" t="s">
        <v>17</v>
      </c>
      <c r="B9" s="62" t="s">
        <v>116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95" t="s">
        <v>118</v>
      </c>
      <c r="C12" s="96"/>
      <c r="D12" s="96"/>
      <c r="E12" s="96"/>
      <c r="F12" s="8" t="s">
        <v>15</v>
      </c>
    </row>
    <row r="13" spans="1:6" ht="15">
      <c r="A13" s="9" t="s">
        <v>16</v>
      </c>
      <c r="B13" s="80">
        <v>200</v>
      </c>
      <c r="C13" s="80"/>
      <c r="D13" s="80"/>
      <c r="E13" s="80"/>
      <c r="F13" s="24" t="s">
        <v>15</v>
      </c>
    </row>
    <row r="14" spans="1:6" ht="22.5" customHeight="1">
      <c r="A14" s="9" t="s">
        <v>17</v>
      </c>
      <c r="B14" s="62" t="s">
        <v>115</v>
      </c>
      <c r="C14" s="62"/>
      <c r="D14" s="62"/>
      <c r="E14" s="62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87" t="s">
        <v>44</v>
      </c>
      <c r="C17" s="87"/>
      <c r="D17" s="87" t="s">
        <v>45</v>
      </c>
      <c r="E17" s="87"/>
      <c r="F17" s="87"/>
    </row>
    <row r="18" spans="1:6" ht="26.25" customHeight="1">
      <c r="A18" s="16">
        <v>1</v>
      </c>
      <c r="B18" s="63" t="s">
        <v>101</v>
      </c>
      <c r="C18" s="63"/>
      <c r="D18" s="63" t="s">
        <v>102</v>
      </c>
      <c r="E18" s="63"/>
      <c r="F18" s="63"/>
    </row>
    <row r="19" spans="1:6" ht="26.25" customHeight="1">
      <c r="A19" s="16">
        <v>2</v>
      </c>
      <c r="B19" s="63" t="s">
        <v>103</v>
      </c>
      <c r="C19" s="63"/>
      <c r="D19" s="63" t="s">
        <v>104</v>
      </c>
      <c r="E19" s="63"/>
      <c r="F19" s="63"/>
    </row>
    <row r="20" spans="1:6" ht="26.25" customHeight="1">
      <c r="A20" s="16">
        <v>3</v>
      </c>
      <c r="B20" s="63" t="s">
        <v>105</v>
      </c>
      <c r="C20" s="63"/>
      <c r="D20" s="63" t="s">
        <v>106</v>
      </c>
      <c r="E20" s="63"/>
      <c r="F20" s="63"/>
    </row>
    <row r="21" s="19" customFormat="1" ht="15"/>
    <row r="22" spans="6:7" s="19" customFormat="1" ht="15">
      <c r="F22" s="61"/>
      <c r="G22" s="56"/>
    </row>
    <row r="23" spans="6:7" s="19" customFormat="1" ht="15">
      <c r="F23" s="61"/>
      <c r="G23" s="56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6" t="s">
        <v>8</v>
      </c>
      <c r="C5" s="76"/>
      <c r="D5" s="76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98" t="s">
        <v>113</v>
      </c>
      <c r="C7" s="93"/>
      <c r="D7" s="93"/>
      <c r="E7" s="94"/>
      <c r="F7" s="8" t="s">
        <v>15</v>
      </c>
    </row>
    <row r="8" spans="1:6" ht="15">
      <c r="A8" s="9" t="s">
        <v>16</v>
      </c>
      <c r="B8" s="80">
        <v>11</v>
      </c>
      <c r="C8" s="80"/>
      <c r="D8" s="80"/>
      <c r="E8" s="80"/>
      <c r="F8" s="24" t="s">
        <v>15</v>
      </c>
    </row>
    <row r="9" spans="1:6" ht="45.75" customHeight="1">
      <c r="A9" s="9" t="s">
        <v>17</v>
      </c>
      <c r="B9" s="62" t="s">
        <v>114</v>
      </c>
      <c r="C9" s="62"/>
      <c r="D9" s="62"/>
      <c r="E9" s="62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96" t="s">
        <v>85</v>
      </c>
      <c r="C12" s="96"/>
      <c r="D12" s="96"/>
      <c r="E12" s="96"/>
      <c r="F12" s="8" t="s">
        <v>15</v>
      </c>
    </row>
    <row r="13" spans="1:6" ht="15">
      <c r="A13" s="9" t="s">
        <v>16</v>
      </c>
      <c r="B13" s="80">
        <v>3</v>
      </c>
      <c r="C13" s="80"/>
      <c r="D13" s="80"/>
      <c r="E13" s="80"/>
      <c r="F13" s="24" t="s">
        <v>15</v>
      </c>
    </row>
    <row r="14" spans="1:6" ht="22.5" customHeight="1">
      <c r="A14" s="9" t="s">
        <v>17</v>
      </c>
      <c r="B14" s="62" t="s">
        <v>86</v>
      </c>
      <c r="C14" s="62"/>
      <c r="D14" s="62"/>
      <c r="E14" s="62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96" t="s">
        <v>92</v>
      </c>
      <c r="C17" s="96"/>
      <c r="D17" s="96"/>
      <c r="E17" s="96"/>
      <c r="F17" s="8" t="s">
        <v>15</v>
      </c>
    </row>
    <row r="18" spans="1:6" ht="15">
      <c r="A18" s="9" t="s">
        <v>16</v>
      </c>
      <c r="B18" s="80">
        <v>11</v>
      </c>
      <c r="C18" s="80"/>
      <c r="D18" s="80"/>
      <c r="E18" s="80"/>
      <c r="F18" s="24" t="s">
        <v>15</v>
      </c>
    </row>
    <row r="19" spans="1:6" ht="24.75" customHeight="1">
      <c r="A19" s="9" t="s">
        <v>17</v>
      </c>
      <c r="B19" s="62" t="s">
        <v>91</v>
      </c>
      <c r="C19" s="62"/>
      <c r="D19" s="62"/>
      <c r="E19" s="62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96" t="s">
        <v>93</v>
      </c>
      <c r="C22" s="96"/>
      <c r="D22" s="96"/>
      <c r="E22" s="96"/>
      <c r="F22" s="8" t="s">
        <v>15</v>
      </c>
    </row>
    <row r="23" spans="1:6" ht="15">
      <c r="A23" s="9" t="s">
        <v>16</v>
      </c>
      <c r="B23" s="80">
        <v>11</v>
      </c>
      <c r="C23" s="80"/>
      <c r="D23" s="80"/>
      <c r="E23" s="80"/>
      <c r="F23" s="24" t="s">
        <v>15</v>
      </c>
    </row>
    <row r="24" spans="1:6" ht="15" customHeight="1">
      <c r="A24" s="9" t="s">
        <v>17</v>
      </c>
      <c r="B24" s="97" t="s">
        <v>94</v>
      </c>
      <c r="C24" s="97"/>
      <c r="D24" s="97"/>
      <c r="E24" s="97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87" t="s">
        <v>44</v>
      </c>
      <c r="C27" s="87"/>
      <c r="D27" s="87" t="s">
        <v>45</v>
      </c>
      <c r="E27" s="87"/>
      <c r="F27" s="87"/>
    </row>
    <row r="28" spans="1:6" ht="26.25" customHeight="1">
      <c r="A28" s="16">
        <v>1</v>
      </c>
      <c r="B28" s="63" t="s">
        <v>82</v>
      </c>
      <c r="C28" s="63"/>
      <c r="D28" s="63" t="s">
        <v>81</v>
      </c>
      <c r="E28" s="63"/>
      <c r="F28" s="63"/>
    </row>
    <row r="29" spans="1:6" ht="15" customHeight="1">
      <c r="A29" s="16">
        <v>2</v>
      </c>
      <c r="B29" s="63" t="s">
        <v>48</v>
      </c>
      <c r="C29" s="63"/>
      <c r="D29" s="63" t="s">
        <v>49</v>
      </c>
      <c r="E29" s="63"/>
      <c r="F29" s="63"/>
    </row>
    <row r="30" spans="1:6" ht="15" customHeight="1">
      <c r="A30" s="16">
        <v>3</v>
      </c>
      <c r="B30" s="63" t="s">
        <v>50</v>
      </c>
      <c r="C30" s="63"/>
      <c r="D30" s="63" t="s">
        <v>51</v>
      </c>
      <c r="E30" s="63"/>
      <c r="F30" s="63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61"/>
      <c r="G35" s="56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2011-05-11T10:09:06Z</cp:lastPrinted>
  <dcterms:modified xsi:type="dcterms:W3CDTF">2011-05-11T10:09:55Z</dcterms:modified>
  <cp:category/>
  <cp:version/>
  <cp:contentType/>
  <cp:contentStatus/>
</cp:coreProperties>
</file>